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Building Estimate in Excel\"/>
    </mc:Choice>
  </mc:AlternateContent>
  <xr:revisionPtr revIDLastSave="0" documentId="8_{CB638806-3F53-48EF-9949-090EDB9C122B}" xr6:coauthVersionLast="47" xr6:coauthVersionMax="47" xr10:uidLastSave="{00000000-0000-0000-0000-000000000000}"/>
  <bookViews>
    <workbookView xWindow="-108" yWindow="-108" windowWidth="23256" windowHeight="12456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E42" i="1"/>
  <c r="I41" i="1"/>
  <c r="I40" i="1"/>
  <c r="A39" i="1"/>
  <c r="I37" i="1"/>
  <c r="I36" i="1"/>
  <c r="I32" i="1"/>
  <c r="I33" i="1"/>
  <c r="I31" i="1"/>
  <c r="I27" i="1"/>
  <c r="I28" i="1"/>
  <c r="I26" i="1"/>
  <c r="I20" i="1"/>
  <c r="I21" i="1"/>
  <c r="I22" i="1"/>
  <c r="I23" i="1"/>
  <c r="I19" i="1"/>
  <c r="G38" i="1"/>
  <c r="E38" i="1"/>
  <c r="A35" i="1"/>
  <c r="G34" i="1"/>
  <c r="E34" i="1"/>
  <c r="A30" i="1"/>
  <c r="G29" i="1"/>
  <c r="G24" i="1"/>
  <c r="E29" i="1"/>
  <c r="A25" i="1"/>
  <c r="E24" i="1"/>
  <c r="A18" i="1"/>
  <c r="I42" i="1" l="1"/>
  <c r="I24" i="1"/>
  <c r="I43" i="1" s="1"/>
  <c r="I38" i="1"/>
  <c r="I34" i="1"/>
  <c r="I29" i="1"/>
</calcChain>
</file>

<file path=xl/sharedStrings.xml><?xml version="1.0" encoding="utf-8"?>
<sst xmlns="http://schemas.openxmlformats.org/spreadsheetml/2006/main" count="51" uniqueCount="44">
  <si>
    <t>Estimate</t>
  </si>
  <si>
    <t>LOGO</t>
  </si>
  <si>
    <t>Company Name:</t>
  </si>
  <si>
    <t>Address:</t>
  </si>
  <si>
    <t>Phone No.:</t>
  </si>
  <si>
    <t>Email ID:</t>
  </si>
  <si>
    <t>GSTIN No.:</t>
  </si>
  <si>
    <t>License No.:</t>
  </si>
  <si>
    <t>Estimate No.:</t>
  </si>
  <si>
    <t>Estimate For:</t>
  </si>
  <si>
    <t>Name:</t>
  </si>
  <si>
    <t>Date:</t>
  </si>
  <si>
    <t>Estimate Valid Till:</t>
  </si>
  <si>
    <t>Sl. No.</t>
  </si>
  <si>
    <t>Description</t>
  </si>
  <si>
    <t>QTY</t>
  </si>
  <si>
    <t>GST (%)</t>
  </si>
  <si>
    <t>Amount</t>
  </si>
  <si>
    <t>Price /Unit</t>
  </si>
  <si>
    <t>Item 01</t>
  </si>
  <si>
    <t>Item 02</t>
  </si>
  <si>
    <t>Item 03</t>
  </si>
  <si>
    <t>Item 04</t>
  </si>
  <si>
    <t>Item 05</t>
  </si>
  <si>
    <t>Total</t>
  </si>
  <si>
    <t>Disc (₹)</t>
  </si>
  <si>
    <t xml:space="preserve">Labour cost </t>
  </si>
  <si>
    <t>Labour 01</t>
  </si>
  <si>
    <t>Labour 02</t>
  </si>
  <si>
    <t>Labour 03</t>
  </si>
  <si>
    <t>Material cost</t>
  </si>
  <si>
    <t>Equipment Cost</t>
  </si>
  <si>
    <t>Equipment 01</t>
  </si>
  <si>
    <t>Equipment 02</t>
  </si>
  <si>
    <t>Equipment 03</t>
  </si>
  <si>
    <t>Cost of sub-contractors</t>
  </si>
  <si>
    <t>Contract 01</t>
  </si>
  <si>
    <t xml:space="preserve">contract 02 </t>
  </si>
  <si>
    <t>Permits &amp; Fees</t>
  </si>
  <si>
    <t>Fees 01</t>
  </si>
  <si>
    <t>Permit 01</t>
  </si>
  <si>
    <t>Amount in Words</t>
  </si>
  <si>
    <t>Company seal &amp; signature</t>
  </si>
  <si>
    <t>The Estimated Value For Your Building(I+II+III+IV+V)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</si>
</sst>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6"/>
      <color theme="1" tint="0.249977111117893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6" borderId="7" xfId="0" applyFont="1" applyFill="1" applyBorder="1"/>
    <xf numFmtId="0" fontId="10" fillId="6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13" xfId="0" applyFont="1" applyFill="1" applyBorder="1"/>
    <xf numFmtId="0" fontId="3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8" fillId="5" borderId="1" xfId="0" applyFont="1" applyFill="1" applyBorder="1"/>
    <xf numFmtId="0" fontId="8" fillId="5" borderId="13" xfId="0" applyFont="1" applyFill="1" applyBorder="1"/>
    <xf numFmtId="0" fontId="10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327661</xdr:rowOff>
    </xdr:from>
    <xdr:to>
      <xdr:col>15</xdr:col>
      <xdr:colOff>57828</xdr:colOff>
      <xdr:row>9</xdr:row>
      <xdr:rowOff>114300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04469-D581-F480-D569-C110FEFF2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327661"/>
          <a:ext cx="2983908" cy="1600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9"/>
  <sheetViews>
    <sheetView tabSelected="1" workbookViewId="0">
      <selection sqref="A1:I49"/>
    </sheetView>
  </sheetViews>
  <sheetFormatPr defaultColWidth="9.109375" defaultRowHeight="13.8" x14ac:dyDescent="0.25"/>
  <cols>
    <col min="1" max="1" width="6.109375" style="1" customWidth="1"/>
    <col min="2" max="8" width="9.109375" style="1"/>
    <col min="9" max="9" width="16.44140625" style="1" customWidth="1"/>
    <col min="10" max="16384" width="9.109375" style="1"/>
  </cols>
  <sheetData>
    <row r="1" spans="1:9" ht="27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3"/>
    </row>
    <row r="2" spans="1:9" x14ac:dyDescent="0.25">
      <c r="A2" s="56"/>
      <c r="B2" s="57"/>
      <c r="C2" s="57"/>
      <c r="D2" s="57"/>
      <c r="E2" s="57"/>
      <c r="F2" s="57"/>
      <c r="G2" s="57"/>
      <c r="H2" s="57"/>
      <c r="I2" s="58"/>
    </row>
    <row r="3" spans="1:9" ht="19.5" customHeight="1" x14ac:dyDescent="0.25">
      <c r="A3" s="60" t="s">
        <v>2</v>
      </c>
      <c r="B3" s="59"/>
      <c r="C3" s="59"/>
      <c r="D3" s="59"/>
      <c r="E3" s="59"/>
      <c r="F3" s="59"/>
      <c r="G3" s="59"/>
      <c r="H3" s="64" t="s">
        <v>1</v>
      </c>
      <c r="I3" s="65"/>
    </row>
    <row r="4" spans="1:9" x14ac:dyDescent="0.25">
      <c r="A4" s="53" t="s">
        <v>3</v>
      </c>
      <c r="B4" s="54"/>
      <c r="C4" s="54"/>
      <c r="D4" s="54"/>
      <c r="E4" s="54"/>
      <c r="F4" s="54"/>
      <c r="G4" s="54"/>
      <c r="H4" s="64"/>
      <c r="I4" s="65"/>
    </row>
    <row r="5" spans="1:9" x14ac:dyDescent="0.25">
      <c r="A5" s="53"/>
      <c r="B5" s="54"/>
      <c r="C5" s="54"/>
      <c r="D5" s="54"/>
      <c r="E5" s="54"/>
      <c r="F5" s="54"/>
      <c r="G5" s="54"/>
      <c r="H5" s="64"/>
      <c r="I5" s="65"/>
    </row>
    <row r="6" spans="1:9" x14ac:dyDescent="0.25">
      <c r="A6" s="53" t="s">
        <v>4</v>
      </c>
      <c r="B6" s="54"/>
      <c r="C6" s="54"/>
      <c r="D6" s="54"/>
      <c r="E6" s="54"/>
      <c r="F6" s="54"/>
      <c r="G6" s="54"/>
      <c r="H6" s="64"/>
      <c r="I6" s="65"/>
    </row>
    <row r="7" spans="1:9" x14ac:dyDescent="0.25">
      <c r="A7" s="53" t="s">
        <v>5</v>
      </c>
      <c r="B7" s="54"/>
      <c r="C7" s="54"/>
      <c r="D7" s="54"/>
      <c r="E7" s="54"/>
      <c r="F7" s="54"/>
      <c r="G7" s="54"/>
      <c r="H7" s="64"/>
      <c r="I7" s="65"/>
    </row>
    <row r="8" spans="1:9" x14ac:dyDescent="0.25">
      <c r="A8" s="53" t="s">
        <v>6</v>
      </c>
      <c r="B8" s="54"/>
      <c r="C8" s="54"/>
      <c r="D8" s="54"/>
      <c r="E8" s="54"/>
      <c r="F8" s="54"/>
      <c r="G8" s="54"/>
      <c r="H8" s="64"/>
      <c r="I8" s="65"/>
    </row>
    <row r="9" spans="1:9" x14ac:dyDescent="0.25">
      <c r="A9" s="53" t="s">
        <v>7</v>
      </c>
      <c r="B9" s="54"/>
      <c r="C9" s="54"/>
      <c r="D9" s="54"/>
      <c r="E9" s="54"/>
      <c r="F9" s="54"/>
      <c r="G9" s="54"/>
      <c r="H9" s="54"/>
      <c r="I9" s="55"/>
    </row>
    <row r="10" spans="1:9" x14ac:dyDescent="0.25">
      <c r="A10" s="56"/>
      <c r="B10" s="57"/>
      <c r="C10" s="57"/>
      <c r="D10" s="57"/>
      <c r="E10" s="57"/>
      <c r="F10" s="57"/>
      <c r="G10" s="57"/>
      <c r="H10" s="57"/>
      <c r="I10" s="58"/>
    </row>
    <row r="11" spans="1:9" ht="18.75" customHeight="1" x14ac:dyDescent="0.25">
      <c r="A11" s="60" t="s">
        <v>9</v>
      </c>
      <c r="B11" s="59"/>
      <c r="C11" s="59"/>
      <c r="D11" s="59"/>
      <c r="E11" s="59"/>
      <c r="F11" s="59"/>
      <c r="G11" s="59" t="s">
        <v>8</v>
      </c>
      <c r="H11" s="59"/>
      <c r="I11" s="12"/>
    </row>
    <row r="12" spans="1:9" x14ac:dyDescent="0.25">
      <c r="A12" s="53" t="s">
        <v>10</v>
      </c>
      <c r="B12" s="54"/>
      <c r="C12" s="54"/>
      <c r="D12" s="54"/>
      <c r="E12" s="54"/>
      <c r="F12" s="54"/>
      <c r="G12" s="54" t="s">
        <v>11</v>
      </c>
      <c r="H12" s="54"/>
      <c r="I12" s="11"/>
    </row>
    <row r="13" spans="1:9" x14ac:dyDescent="0.25">
      <c r="A13" s="53" t="s">
        <v>3</v>
      </c>
      <c r="B13" s="54"/>
      <c r="C13" s="54"/>
      <c r="D13" s="54"/>
      <c r="E13" s="54"/>
      <c r="F13" s="54"/>
      <c r="G13" s="54" t="s">
        <v>12</v>
      </c>
      <c r="H13" s="54"/>
      <c r="I13" s="11"/>
    </row>
    <row r="14" spans="1:9" x14ac:dyDescent="0.25">
      <c r="A14" s="53"/>
      <c r="B14" s="54"/>
      <c r="C14" s="54"/>
      <c r="D14" s="54"/>
      <c r="E14" s="54"/>
      <c r="F14" s="54"/>
      <c r="I14" s="11"/>
    </row>
    <row r="15" spans="1:9" x14ac:dyDescent="0.25">
      <c r="A15" s="53" t="s">
        <v>4</v>
      </c>
      <c r="B15" s="54"/>
      <c r="C15" s="54"/>
      <c r="D15" s="54"/>
      <c r="E15" s="54"/>
      <c r="F15" s="54"/>
      <c r="I15" s="11"/>
    </row>
    <row r="16" spans="1:9" ht="14.4" thickBot="1" x14ac:dyDescent="0.3">
      <c r="A16" s="53" t="s">
        <v>5</v>
      </c>
      <c r="B16" s="54"/>
      <c r="C16" s="54"/>
      <c r="D16" s="54"/>
      <c r="E16" s="54"/>
      <c r="F16" s="54"/>
      <c r="I16" s="11"/>
    </row>
    <row r="17" spans="1:12" ht="28.2" thickBot="1" x14ac:dyDescent="0.3">
      <c r="A17" s="13" t="s">
        <v>13</v>
      </c>
      <c r="B17" s="52" t="s">
        <v>14</v>
      </c>
      <c r="C17" s="52"/>
      <c r="D17" s="52"/>
      <c r="E17" s="8" t="s">
        <v>15</v>
      </c>
      <c r="F17" s="8" t="s">
        <v>18</v>
      </c>
      <c r="G17" s="8" t="s">
        <v>25</v>
      </c>
      <c r="H17" s="8" t="s">
        <v>16</v>
      </c>
      <c r="I17" s="14" t="s">
        <v>17</v>
      </c>
    </row>
    <row r="18" spans="1:12" ht="15.75" customHeight="1" thickBot="1" x14ac:dyDescent="0.3">
      <c r="A18" s="15" t="str">
        <f>ROMAN(1)</f>
        <v>I</v>
      </c>
      <c r="B18" s="48" t="s">
        <v>30</v>
      </c>
      <c r="C18" s="48"/>
      <c r="D18" s="48"/>
      <c r="E18" s="48"/>
      <c r="F18" s="48"/>
      <c r="G18" s="48"/>
      <c r="H18" s="48"/>
      <c r="I18" s="49"/>
    </row>
    <row r="19" spans="1:12" x14ac:dyDescent="0.25">
      <c r="A19" s="16">
        <v>1</v>
      </c>
      <c r="B19" s="45" t="s">
        <v>19</v>
      </c>
      <c r="C19" s="45"/>
      <c r="D19" s="45"/>
      <c r="E19" s="3">
        <v>10</v>
      </c>
      <c r="F19" s="3">
        <v>10000</v>
      </c>
      <c r="G19" s="3">
        <v>100</v>
      </c>
      <c r="H19" s="4">
        <v>0.18</v>
      </c>
      <c r="I19" s="17">
        <f>(((E19*F19)-G19)*H19)+((E19*F19)-G19)</f>
        <v>117882</v>
      </c>
    </row>
    <row r="20" spans="1:12" x14ac:dyDescent="0.25">
      <c r="A20" s="16">
        <v>2</v>
      </c>
      <c r="B20" s="45" t="s">
        <v>20</v>
      </c>
      <c r="C20" s="45"/>
      <c r="D20" s="45"/>
      <c r="E20" s="3">
        <v>10</v>
      </c>
      <c r="F20" s="3">
        <v>1000</v>
      </c>
      <c r="G20" s="3">
        <v>100</v>
      </c>
      <c r="H20" s="4">
        <v>0.18</v>
      </c>
      <c r="I20" s="17">
        <f t="shared" ref="I20:I23" si="0">(((E20*F20)-G20)*H20)+((E20*F20)-G20)</f>
        <v>11682</v>
      </c>
    </row>
    <row r="21" spans="1:12" x14ac:dyDescent="0.25">
      <c r="A21" s="16">
        <v>3</v>
      </c>
      <c r="B21" s="45" t="s">
        <v>21</v>
      </c>
      <c r="C21" s="45"/>
      <c r="D21" s="45"/>
      <c r="E21" s="3">
        <v>10</v>
      </c>
      <c r="F21" s="3">
        <v>1000</v>
      </c>
      <c r="G21" s="3">
        <v>100</v>
      </c>
      <c r="H21" s="4">
        <v>0.18</v>
      </c>
      <c r="I21" s="17">
        <f t="shared" si="0"/>
        <v>11682</v>
      </c>
    </row>
    <row r="22" spans="1:12" x14ac:dyDescent="0.25">
      <c r="A22" s="16">
        <v>4</v>
      </c>
      <c r="B22" s="45" t="s">
        <v>22</v>
      </c>
      <c r="C22" s="45"/>
      <c r="D22" s="45"/>
      <c r="E22" s="3">
        <v>10</v>
      </c>
      <c r="F22" s="3">
        <v>1000</v>
      </c>
      <c r="G22" s="3">
        <v>100</v>
      </c>
      <c r="H22" s="4">
        <v>0.18</v>
      </c>
      <c r="I22" s="17">
        <f t="shared" si="0"/>
        <v>11682</v>
      </c>
    </row>
    <row r="23" spans="1:12" x14ac:dyDescent="0.25">
      <c r="A23" s="16">
        <v>5</v>
      </c>
      <c r="B23" s="45" t="s">
        <v>23</v>
      </c>
      <c r="C23" s="45"/>
      <c r="D23" s="45"/>
      <c r="E23" s="3">
        <v>10</v>
      </c>
      <c r="F23" s="3">
        <v>10000</v>
      </c>
      <c r="G23" s="3">
        <v>100</v>
      </c>
      <c r="H23" s="4">
        <v>0.18</v>
      </c>
      <c r="I23" s="17">
        <f t="shared" si="0"/>
        <v>117882</v>
      </c>
    </row>
    <row r="24" spans="1:12" ht="14.4" thickBot="1" x14ac:dyDescent="0.3">
      <c r="A24" s="18"/>
      <c r="B24" s="50" t="s">
        <v>24</v>
      </c>
      <c r="C24" s="50"/>
      <c r="D24" s="50"/>
      <c r="E24" s="6">
        <f>SUM(E19:E23)</f>
        <v>50</v>
      </c>
      <c r="F24" s="6"/>
      <c r="G24" s="6">
        <f>SUM(G19:G23)</f>
        <v>500</v>
      </c>
      <c r="H24" s="6"/>
      <c r="I24" s="19">
        <f>SUM(I19:I23)</f>
        <v>270810</v>
      </c>
    </row>
    <row r="25" spans="1:12" ht="15.75" customHeight="1" thickBot="1" x14ac:dyDescent="0.3">
      <c r="A25" s="15" t="str">
        <f>ROMAN(2)</f>
        <v>II</v>
      </c>
      <c r="B25" s="48" t="s">
        <v>26</v>
      </c>
      <c r="C25" s="48"/>
      <c r="D25" s="48"/>
      <c r="E25" s="48"/>
      <c r="F25" s="48"/>
      <c r="G25" s="48"/>
      <c r="H25" s="48"/>
      <c r="I25" s="49"/>
    </row>
    <row r="26" spans="1:12" x14ac:dyDescent="0.25">
      <c r="A26" s="20">
        <v>1</v>
      </c>
      <c r="B26" s="51" t="s">
        <v>27</v>
      </c>
      <c r="C26" s="51"/>
      <c r="D26" s="51"/>
      <c r="E26" s="2">
        <v>10</v>
      </c>
      <c r="F26" s="2">
        <v>2000</v>
      </c>
      <c r="G26" s="2">
        <v>200</v>
      </c>
      <c r="H26" s="5">
        <v>0.05</v>
      </c>
      <c r="I26" s="21">
        <f>(((F26*E26)-G26)*H26)+((F26*E26)-G26)</f>
        <v>20790</v>
      </c>
    </row>
    <row r="27" spans="1:12" x14ac:dyDescent="0.25">
      <c r="A27" s="20">
        <v>2</v>
      </c>
      <c r="B27" s="51" t="s">
        <v>28</v>
      </c>
      <c r="C27" s="51"/>
      <c r="D27" s="51"/>
      <c r="E27" s="2">
        <v>10</v>
      </c>
      <c r="F27" s="2">
        <v>2000</v>
      </c>
      <c r="G27" s="2">
        <v>200</v>
      </c>
      <c r="H27" s="5">
        <v>0.05</v>
      </c>
      <c r="I27" s="21">
        <f t="shared" ref="I27:I28" si="1">(((F27*E27)-G27)*H27)+((F27*E27)-G27)</f>
        <v>20790</v>
      </c>
    </row>
    <row r="28" spans="1:12" x14ac:dyDescent="0.25">
      <c r="A28" s="20">
        <v>3</v>
      </c>
      <c r="B28" s="51" t="s">
        <v>29</v>
      </c>
      <c r="C28" s="51"/>
      <c r="D28" s="51"/>
      <c r="E28" s="2">
        <v>10</v>
      </c>
      <c r="F28" s="2">
        <v>2000</v>
      </c>
      <c r="G28" s="2">
        <v>200</v>
      </c>
      <c r="H28" s="5">
        <v>0.05</v>
      </c>
      <c r="I28" s="21">
        <f t="shared" si="1"/>
        <v>20790</v>
      </c>
      <c r="L28" s="10"/>
    </row>
    <row r="29" spans="1:12" ht="14.4" thickBot="1" x14ac:dyDescent="0.3">
      <c r="A29" s="22"/>
      <c r="B29" s="50" t="s">
        <v>24</v>
      </c>
      <c r="C29" s="50"/>
      <c r="D29" s="50"/>
      <c r="E29" s="6">
        <f>SUM(E26:E28)</f>
        <v>30</v>
      </c>
      <c r="F29" s="6"/>
      <c r="G29" s="6">
        <f>SUM(G26:G28)</f>
        <v>600</v>
      </c>
      <c r="H29" s="6"/>
      <c r="I29" s="19">
        <f>SUM(I26:I28)</f>
        <v>62370</v>
      </c>
    </row>
    <row r="30" spans="1:12" ht="15.75" customHeight="1" thickBot="1" x14ac:dyDescent="0.3">
      <c r="A30" s="15" t="str">
        <f>ROMAN(3)</f>
        <v>III</v>
      </c>
      <c r="B30" s="48" t="s">
        <v>31</v>
      </c>
      <c r="C30" s="48"/>
      <c r="D30" s="48"/>
      <c r="E30" s="48"/>
      <c r="F30" s="48"/>
      <c r="G30" s="48"/>
      <c r="H30" s="48"/>
      <c r="I30" s="49"/>
    </row>
    <row r="31" spans="1:12" x14ac:dyDescent="0.25">
      <c r="A31" s="16">
        <v>1</v>
      </c>
      <c r="B31" s="45" t="s">
        <v>32</v>
      </c>
      <c r="C31" s="45"/>
      <c r="D31" s="45"/>
      <c r="E31" s="3">
        <v>1</v>
      </c>
      <c r="F31" s="3">
        <v>10000</v>
      </c>
      <c r="G31" s="3">
        <v>500</v>
      </c>
      <c r="H31" s="4">
        <v>0.28000000000000003</v>
      </c>
      <c r="I31" s="17">
        <f>(((F31*E31)-G31)*H31)+((F31*E31)-G31)</f>
        <v>12160</v>
      </c>
    </row>
    <row r="32" spans="1:12" x14ac:dyDescent="0.25">
      <c r="A32" s="16">
        <v>2</v>
      </c>
      <c r="B32" s="45" t="s">
        <v>33</v>
      </c>
      <c r="C32" s="45"/>
      <c r="D32" s="45"/>
      <c r="E32" s="3">
        <v>1</v>
      </c>
      <c r="F32" s="3">
        <v>10000</v>
      </c>
      <c r="G32" s="3">
        <v>500</v>
      </c>
      <c r="H32" s="4">
        <v>0.28000000000000003</v>
      </c>
      <c r="I32" s="17">
        <f t="shared" ref="I32:I33" si="2">(((F32*E32)-G32)*H32)+((F32*E32)-G32)</f>
        <v>12160</v>
      </c>
    </row>
    <row r="33" spans="1:9" x14ac:dyDescent="0.25">
      <c r="A33" s="16">
        <v>3</v>
      </c>
      <c r="B33" s="45" t="s">
        <v>34</v>
      </c>
      <c r="C33" s="45"/>
      <c r="D33" s="45"/>
      <c r="E33" s="3">
        <v>1</v>
      </c>
      <c r="F33" s="3">
        <v>10000</v>
      </c>
      <c r="G33" s="3">
        <v>500</v>
      </c>
      <c r="H33" s="4">
        <v>0.28000000000000003</v>
      </c>
      <c r="I33" s="17">
        <f t="shared" si="2"/>
        <v>12160</v>
      </c>
    </row>
    <row r="34" spans="1:9" ht="14.4" thickBot="1" x14ac:dyDescent="0.3">
      <c r="A34" s="22"/>
      <c r="B34" s="50" t="s">
        <v>24</v>
      </c>
      <c r="C34" s="50"/>
      <c r="D34" s="50"/>
      <c r="E34" s="6">
        <f>SUM(E31:E33)</f>
        <v>3</v>
      </c>
      <c r="F34" s="6"/>
      <c r="G34" s="6">
        <f>SUM(G31:G33)</f>
        <v>1500</v>
      </c>
      <c r="H34" s="6"/>
      <c r="I34" s="19">
        <f>SUM(I31:I33)</f>
        <v>36480</v>
      </c>
    </row>
    <row r="35" spans="1:9" ht="15.75" customHeight="1" thickBot="1" x14ac:dyDescent="0.3">
      <c r="A35" s="23" t="str">
        <f>ROMAN(4)</f>
        <v>IV</v>
      </c>
      <c r="B35" s="43" t="s">
        <v>35</v>
      </c>
      <c r="C35" s="43"/>
      <c r="D35" s="43"/>
      <c r="E35" s="43"/>
      <c r="F35" s="43"/>
      <c r="G35" s="43"/>
      <c r="H35" s="43"/>
      <c r="I35" s="44"/>
    </row>
    <row r="36" spans="1:9" x14ac:dyDescent="0.25">
      <c r="A36" s="16">
        <v>1</v>
      </c>
      <c r="B36" s="45" t="s">
        <v>36</v>
      </c>
      <c r="C36" s="45"/>
      <c r="D36" s="45"/>
      <c r="E36" s="3">
        <v>1</v>
      </c>
      <c r="F36" s="3">
        <v>5000</v>
      </c>
      <c r="G36" s="3">
        <v>0</v>
      </c>
      <c r="H36" s="4">
        <v>0.05</v>
      </c>
      <c r="I36" s="17">
        <f>(((E36*F36)-G36)*H36)+((E36*F36)-G36)</f>
        <v>5250</v>
      </c>
    </row>
    <row r="37" spans="1:9" x14ac:dyDescent="0.25">
      <c r="A37" s="16">
        <v>2</v>
      </c>
      <c r="B37" s="45" t="s">
        <v>37</v>
      </c>
      <c r="C37" s="45"/>
      <c r="D37" s="45"/>
      <c r="E37" s="3">
        <v>1</v>
      </c>
      <c r="F37" s="3">
        <v>5000</v>
      </c>
      <c r="G37" s="3">
        <v>0</v>
      </c>
      <c r="H37" s="4">
        <v>0.05</v>
      </c>
      <c r="I37" s="17">
        <f>(((E37*F37)-G37)*H37)+((E37*F37)-G37)</f>
        <v>5250</v>
      </c>
    </row>
    <row r="38" spans="1:9" ht="14.4" thickBot="1" x14ac:dyDescent="0.3">
      <c r="A38" s="24"/>
      <c r="B38" s="47" t="s">
        <v>24</v>
      </c>
      <c r="C38" s="47"/>
      <c r="D38" s="47"/>
      <c r="E38" s="7">
        <f>SUM(E36:E37)</f>
        <v>2</v>
      </c>
      <c r="F38" s="7"/>
      <c r="G38" s="7">
        <f>SUM(G36:G37)</f>
        <v>0</v>
      </c>
      <c r="H38" s="7"/>
      <c r="I38" s="25">
        <f>SUM(I36:I37)</f>
        <v>10500</v>
      </c>
    </row>
    <row r="39" spans="1:9" ht="14.4" thickBot="1" x14ac:dyDescent="0.3">
      <c r="A39" s="23" t="str">
        <f>ROMAN(5)</f>
        <v>V</v>
      </c>
      <c r="B39" s="43" t="s">
        <v>38</v>
      </c>
      <c r="C39" s="43"/>
      <c r="D39" s="43"/>
      <c r="E39" s="43"/>
      <c r="F39" s="43"/>
      <c r="G39" s="43"/>
      <c r="H39" s="43"/>
      <c r="I39" s="44"/>
    </row>
    <row r="40" spans="1:9" x14ac:dyDescent="0.25">
      <c r="A40" s="16">
        <v>1</v>
      </c>
      <c r="B40" s="45" t="s">
        <v>39</v>
      </c>
      <c r="C40" s="45"/>
      <c r="D40" s="45"/>
      <c r="E40" s="3">
        <v>1</v>
      </c>
      <c r="F40" s="3">
        <v>10000</v>
      </c>
      <c r="G40" s="3">
        <v>100</v>
      </c>
      <c r="H40" s="4">
        <v>0.12</v>
      </c>
      <c r="I40" s="17">
        <f>(((F40*E40)-G40)*H40)+((F40*E40)-G40)</f>
        <v>11088</v>
      </c>
    </row>
    <row r="41" spans="1:9" ht="14.4" thickBot="1" x14ac:dyDescent="0.3">
      <c r="A41" s="16">
        <v>2</v>
      </c>
      <c r="B41" s="45" t="s">
        <v>40</v>
      </c>
      <c r="C41" s="45"/>
      <c r="D41" s="45"/>
      <c r="E41" s="3">
        <v>1</v>
      </c>
      <c r="F41" s="3">
        <v>10000</v>
      </c>
      <c r="G41" s="3">
        <v>0</v>
      </c>
      <c r="H41" s="4">
        <v>0.12</v>
      </c>
      <c r="I41" s="17">
        <f>(((F41*E41)-G41)*H41)+((F41*E41)-G41)</f>
        <v>11200</v>
      </c>
    </row>
    <row r="42" spans="1:9" x14ac:dyDescent="0.25">
      <c r="A42" s="26"/>
      <c r="B42" s="46" t="s">
        <v>24</v>
      </c>
      <c r="C42" s="46"/>
      <c r="D42" s="46"/>
      <c r="E42" s="9">
        <f>SUM(E40:E41)</f>
        <v>2</v>
      </c>
      <c r="F42" s="9"/>
      <c r="G42" s="9">
        <f>SUM(G40:G41)</f>
        <v>100</v>
      </c>
      <c r="H42" s="9"/>
      <c r="I42" s="27">
        <f>SUM(I40:I41)</f>
        <v>22288</v>
      </c>
    </row>
    <row r="43" spans="1:9" ht="15" customHeight="1" x14ac:dyDescent="0.25">
      <c r="A43" s="37" t="s">
        <v>43</v>
      </c>
      <c r="B43" s="38"/>
      <c r="C43" s="38"/>
      <c r="D43" s="38"/>
      <c r="E43" s="38"/>
      <c r="F43" s="38"/>
      <c r="G43" s="38"/>
      <c r="H43" s="38"/>
      <c r="I43" s="41">
        <f>SUM(I24+I29+I34+I38+I42)</f>
        <v>402448</v>
      </c>
    </row>
    <row r="44" spans="1:9" ht="15" customHeight="1" thickBot="1" x14ac:dyDescent="0.3">
      <c r="A44" s="39"/>
      <c r="B44" s="40"/>
      <c r="C44" s="40"/>
      <c r="D44" s="40"/>
      <c r="E44" s="40"/>
      <c r="F44" s="40"/>
      <c r="G44" s="40"/>
      <c r="H44" s="40"/>
      <c r="I44" s="42"/>
    </row>
    <row r="45" spans="1:9" ht="14.25" customHeight="1" x14ac:dyDescent="0.25">
      <c r="A45" s="28" t="s">
        <v>41</v>
      </c>
      <c r="B45" s="29"/>
      <c r="C45" s="29"/>
      <c r="D45" s="29"/>
      <c r="E45" s="30"/>
      <c r="F45" s="28" t="s">
        <v>42</v>
      </c>
      <c r="G45" s="29"/>
      <c r="H45" s="29"/>
      <c r="I45" s="30"/>
    </row>
    <row r="46" spans="1:9" ht="14.25" customHeight="1" x14ac:dyDescent="0.25">
      <c r="A46" s="31"/>
      <c r="B46" s="32"/>
      <c r="C46" s="32"/>
      <c r="D46" s="32"/>
      <c r="E46" s="33"/>
      <c r="F46" s="31"/>
      <c r="G46" s="32"/>
      <c r="H46" s="32"/>
      <c r="I46" s="33"/>
    </row>
    <row r="47" spans="1:9" ht="15" customHeight="1" x14ac:dyDescent="0.25">
      <c r="A47" s="31"/>
      <c r="B47" s="32"/>
      <c r="C47" s="32"/>
      <c r="D47" s="32"/>
      <c r="E47" s="33"/>
      <c r="F47" s="31"/>
      <c r="G47" s="32"/>
      <c r="H47" s="32"/>
      <c r="I47" s="33"/>
    </row>
    <row r="48" spans="1:9" ht="15.75" customHeight="1" x14ac:dyDescent="0.25">
      <c r="A48" s="31"/>
      <c r="B48" s="32"/>
      <c r="C48" s="32"/>
      <c r="D48" s="32"/>
      <c r="E48" s="33"/>
      <c r="F48" s="31"/>
      <c r="G48" s="32"/>
      <c r="H48" s="32"/>
      <c r="I48" s="33"/>
    </row>
    <row r="49" spans="1:9" ht="15.75" customHeight="1" thickBot="1" x14ac:dyDescent="0.3">
      <c r="A49" s="34"/>
      <c r="B49" s="35"/>
      <c r="C49" s="35"/>
      <c r="D49" s="35"/>
      <c r="E49" s="36"/>
      <c r="F49" s="34"/>
      <c r="G49" s="35"/>
      <c r="H49" s="35"/>
      <c r="I49" s="36"/>
    </row>
  </sheetData>
  <mergeCells count="51">
    <mergeCell ref="A1:I1"/>
    <mergeCell ref="A2:I2"/>
    <mergeCell ref="H3:I8"/>
    <mergeCell ref="A3:G3"/>
    <mergeCell ref="A4:G4"/>
    <mergeCell ref="A5:G5"/>
    <mergeCell ref="A6:G6"/>
    <mergeCell ref="A7:G7"/>
    <mergeCell ref="A8:G8"/>
    <mergeCell ref="A9:G9"/>
    <mergeCell ref="H9:I9"/>
    <mergeCell ref="A10:I10"/>
    <mergeCell ref="G11:H11"/>
    <mergeCell ref="A11:F11"/>
    <mergeCell ref="B17:D17"/>
    <mergeCell ref="B18:I18"/>
    <mergeCell ref="A13:F13"/>
    <mergeCell ref="A14:F14"/>
    <mergeCell ref="G12:H12"/>
    <mergeCell ref="G13:H13"/>
    <mergeCell ref="A15:F15"/>
    <mergeCell ref="A16:F16"/>
    <mergeCell ref="A12:F12"/>
    <mergeCell ref="B19:D19"/>
    <mergeCell ref="B20:D20"/>
    <mergeCell ref="B21:D21"/>
    <mergeCell ref="B22:D22"/>
    <mergeCell ref="B23:D23"/>
    <mergeCell ref="B24:D24"/>
    <mergeCell ref="B26:D26"/>
    <mergeCell ref="B27:D27"/>
    <mergeCell ref="B28:D28"/>
    <mergeCell ref="B25:I25"/>
    <mergeCell ref="B29:D29"/>
    <mergeCell ref="B31:D31"/>
    <mergeCell ref="B32:D32"/>
    <mergeCell ref="B33:D33"/>
    <mergeCell ref="B34:D34"/>
    <mergeCell ref="B36:D36"/>
    <mergeCell ref="B37:D37"/>
    <mergeCell ref="B38:D38"/>
    <mergeCell ref="B35:I35"/>
    <mergeCell ref="B30:I30"/>
    <mergeCell ref="A45:E49"/>
    <mergeCell ref="F45:I49"/>
    <mergeCell ref="A43:H44"/>
    <mergeCell ref="I43:I44"/>
    <mergeCell ref="B39:I39"/>
    <mergeCell ref="B40:D40"/>
    <mergeCell ref="B41:D41"/>
    <mergeCell ref="B42:D4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2023-02-13T10:38:11Z</cp:lastPrinted>
  <dcterms:created xsi:type="dcterms:W3CDTF">2023-02-10T09:36:38Z</dcterms:created>
  <dcterms:modified xsi:type="dcterms:W3CDTF">2023-02-19T09:16:19Z</dcterms:modified>
</cp:coreProperties>
</file>