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Lenovo\Downloads\Production Work Order\Excel\"/>
    </mc:Choice>
  </mc:AlternateContent>
  <xr:revisionPtr revIDLastSave="0" documentId="13_ncr:1_{26F8B573-AED2-40FA-8BE0-3DCCFAFE6943}" xr6:coauthVersionLast="47" xr6:coauthVersionMax="47" xr10:uidLastSave="{00000000-0000-0000-0000-000000000000}"/>
  <bookViews>
    <workbookView xWindow="-28920" yWindow="465" windowWidth="29040" windowHeight="15720" xr2:uid="{B4E3F0B2-8B68-4835-AC48-2E2212968B7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5" i="1" l="1"/>
  <c r="I29" i="1"/>
  <c r="I30" i="1"/>
  <c r="I28" i="1"/>
  <c r="I23" i="1"/>
  <c r="I24" i="1"/>
  <c r="I25" i="1"/>
  <c r="I22" i="1"/>
  <c r="G31" i="1"/>
  <c r="G26" i="1"/>
  <c r="E31" i="1"/>
  <c r="A27" i="1"/>
  <c r="E26" i="1"/>
  <c r="A21" i="1"/>
  <c r="I26" i="1" l="1"/>
  <c r="I31" i="1"/>
  <c r="I32" i="1" l="1"/>
</calcChain>
</file>

<file path=xl/sharedStrings.xml><?xml version="1.0" encoding="utf-8"?>
<sst xmlns="http://schemas.openxmlformats.org/spreadsheetml/2006/main" count="41" uniqueCount="37">
  <si>
    <t>LOGO</t>
  </si>
  <si>
    <t>Company Name:</t>
  </si>
  <si>
    <t>Address:</t>
  </si>
  <si>
    <t>Phone No.:</t>
  </si>
  <si>
    <t>Email ID:</t>
  </si>
  <si>
    <t>GSTIN No.:</t>
  </si>
  <si>
    <t>License No.:</t>
  </si>
  <si>
    <t>Name:</t>
  </si>
  <si>
    <t>Date:</t>
  </si>
  <si>
    <t>Sl. No.</t>
  </si>
  <si>
    <t>Description</t>
  </si>
  <si>
    <t>QTY</t>
  </si>
  <si>
    <t>GST (%)</t>
  </si>
  <si>
    <t>Amount</t>
  </si>
  <si>
    <t>Price /Unit</t>
  </si>
  <si>
    <t>Total</t>
  </si>
  <si>
    <t>Disc (₹)</t>
  </si>
  <si>
    <t xml:space="preserve">Labour cost </t>
  </si>
  <si>
    <t>Labour 01</t>
  </si>
  <si>
    <t>Labour 02</t>
  </si>
  <si>
    <t>Labour 03</t>
  </si>
  <si>
    <t>Company seal &amp; signature</t>
  </si>
  <si>
    <t>Services 01</t>
  </si>
  <si>
    <t>Services 02</t>
  </si>
  <si>
    <t>Services 03</t>
  </si>
  <si>
    <t>Services 04</t>
  </si>
  <si>
    <t>Declaration:</t>
  </si>
  <si>
    <t>Raw Matirials</t>
  </si>
  <si>
    <t>Amount in Words:</t>
  </si>
  <si>
    <t>Work Order Description:</t>
  </si>
  <si>
    <t>Order No.:</t>
  </si>
  <si>
    <t>Order Final Date:</t>
  </si>
  <si>
    <t>Work Order For:</t>
  </si>
  <si>
    <t>Production Work Order</t>
  </si>
  <si>
    <t>The Estimated Value For Your Production (I+II)</t>
  </si>
  <si>
    <t>Advance amount paid :</t>
  </si>
  <si>
    <t>Balance amount to be received: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</si>
</sst>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6"/>
      <color theme="1" tint="0.249977111117893"/>
      <name val="Arial"/>
      <family val="2"/>
    </font>
    <font>
      <b/>
      <sz val="22"/>
      <color theme="1"/>
      <name val="Arial Black"/>
      <family val="2"/>
    </font>
    <font>
      <b/>
      <sz val="11"/>
      <color theme="0"/>
      <name val="Arial"/>
      <family val="2"/>
    </font>
    <font>
      <b/>
      <sz val="10"/>
      <color theme="3" tint="-0.249977111117893"/>
      <name val="Arial"/>
      <family val="2"/>
    </font>
    <font>
      <sz val="8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9" fontId="3" fillId="0" borderId="0" xfId="1" applyFont="1" applyBorder="1" applyAlignment="1">
      <alignment horizontal="center"/>
    </xf>
    <xf numFmtId="9" fontId="3" fillId="0" borderId="0" xfId="1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7" xfId="0" applyFont="1" applyBorder="1"/>
    <xf numFmtId="0" fontId="2" fillId="0" borderId="7" xfId="0" applyFont="1" applyBorder="1" applyAlignment="1">
      <alignment vertical="center"/>
    </xf>
    <xf numFmtId="0" fontId="6" fillId="4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0" fillId="6" borderId="6" xfId="0" applyFont="1" applyFill="1" applyBorder="1"/>
    <xf numFmtId="0" fontId="9" fillId="6" borderId="7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6" borderId="6" xfId="0" applyFont="1" applyFill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6" xfId="0" applyFont="1" applyBorder="1"/>
    <xf numFmtId="0" fontId="13" fillId="3" borderId="7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3" fillId="0" borderId="6" xfId="0" applyFont="1" applyBorder="1"/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7" xfId="0" applyFont="1" applyBorder="1"/>
    <xf numFmtId="0" fontId="6" fillId="4" borderId="1" xfId="0" applyFont="1" applyFill="1" applyBorder="1" applyAlignment="1">
      <alignment horizontal="center" vertical="center" wrapText="1"/>
    </xf>
    <xf numFmtId="0" fontId="7" fillId="5" borderId="1" xfId="0" applyFont="1" applyFill="1" applyBorder="1"/>
    <xf numFmtId="0" fontId="7" fillId="5" borderId="12" xfId="0" applyFont="1" applyFill="1" applyBorder="1"/>
    <xf numFmtId="0" fontId="11" fillId="3" borderId="21" xfId="0" applyFont="1" applyFill="1" applyBorder="1" applyAlignment="1">
      <alignment horizontal="right" vertical="center"/>
    </xf>
    <xf numFmtId="0" fontId="11" fillId="3" borderId="22" xfId="0" applyFont="1" applyFill="1" applyBorder="1" applyAlignment="1">
      <alignment horizontal="right" vertical="center"/>
    </xf>
    <xf numFmtId="0" fontId="2" fillId="3" borderId="22" xfId="0" applyFont="1" applyFill="1" applyBorder="1" applyAlignment="1">
      <alignment horizontal="right"/>
    </xf>
    <xf numFmtId="0" fontId="11" fillId="3" borderId="13" xfId="0" applyFont="1" applyFill="1" applyBorder="1" applyAlignment="1">
      <alignment horizontal="right" vertical="center"/>
    </xf>
    <xf numFmtId="0" fontId="11" fillId="3" borderId="2" xfId="0" applyFont="1" applyFill="1" applyBorder="1" applyAlignment="1">
      <alignment horizontal="right" vertical="center"/>
    </xf>
    <xf numFmtId="0" fontId="11" fillId="3" borderId="8" xfId="0" applyFont="1" applyFill="1" applyBorder="1" applyAlignment="1">
      <alignment horizontal="right" vertical="center"/>
    </xf>
    <xf numFmtId="0" fontId="11" fillId="3" borderId="9" xfId="0" applyFont="1" applyFill="1" applyBorder="1" applyAlignment="1">
      <alignment horizontal="right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0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left" vertical="top"/>
    </xf>
    <xf numFmtId="0" fontId="12" fillId="7" borderId="4" xfId="0" applyFont="1" applyFill="1" applyBorder="1" applyAlignment="1">
      <alignment horizontal="left" vertical="top"/>
    </xf>
    <xf numFmtId="0" fontId="12" fillId="7" borderId="5" xfId="0" applyFont="1" applyFill="1" applyBorder="1" applyAlignment="1">
      <alignment horizontal="left" vertical="top"/>
    </xf>
    <xf numFmtId="0" fontId="12" fillId="7" borderId="6" xfId="0" applyFont="1" applyFill="1" applyBorder="1" applyAlignment="1">
      <alignment horizontal="left" vertical="top" wrapText="1"/>
    </xf>
    <xf numFmtId="0" fontId="12" fillId="7" borderId="7" xfId="0" applyFont="1" applyFill="1" applyBorder="1" applyAlignment="1">
      <alignment horizontal="left" vertical="top" wrapText="1"/>
    </xf>
    <xf numFmtId="0" fontId="12" fillId="7" borderId="8" xfId="0" applyFont="1" applyFill="1" applyBorder="1" applyAlignment="1">
      <alignment horizontal="left" vertical="top" wrapText="1"/>
    </xf>
    <xf numFmtId="0" fontId="12" fillId="7" borderId="9" xfId="0" applyFont="1" applyFill="1" applyBorder="1" applyAlignment="1">
      <alignment horizontal="left" vertical="top" wrapText="1"/>
    </xf>
    <xf numFmtId="0" fontId="12" fillId="7" borderId="17" xfId="0" applyFont="1" applyFill="1" applyBorder="1" applyAlignment="1">
      <alignment horizontal="center"/>
    </xf>
    <xf numFmtId="0" fontId="12" fillId="7" borderId="18" xfId="0" applyFont="1" applyFill="1" applyBorder="1" applyAlignment="1">
      <alignment horizontal="center"/>
    </xf>
    <xf numFmtId="0" fontId="12" fillId="7" borderId="19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12" fillId="7" borderId="5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7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5" fillId="3" borderId="0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3" borderId="21" xfId="0" applyFont="1" applyFill="1" applyBorder="1" applyAlignment="1">
      <alignment horizontal="right"/>
    </xf>
    <xf numFmtId="0" fontId="12" fillId="7" borderId="0" xfId="0" applyFont="1" applyFill="1" applyBorder="1" applyAlignment="1">
      <alignment horizontal="left" vertical="top" wrapText="1"/>
    </xf>
    <xf numFmtId="0" fontId="12" fillId="7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CFD240"/>
      <color rgb="FFE7E89F"/>
      <color rgb="FFC3C711"/>
      <color rgb="FFDBDD70"/>
      <color rgb="FF9C9F0D"/>
      <color rgb="FF4CC1E1"/>
      <color rgb="FFA5E0F0"/>
      <color rgb="FF1CA0C4"/>
      <color rgb="FF79D0E8"/>
      <color rgb="FFD2EF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billing.vyaparapp.in/forma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198120</xdr:colOff>
      <xdr:row>0</xdr:row>
      <xdr:rowOff>327661</xdr:rowOff>
    </xdr:from>
    <xdr:to>
      <xdr:col>15</xdr:col>
      <xdr:colOff>57828</xdr:colOff>
      <xdr:row>9</xdr:row>
      <xdr:rowOff>114300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8904469-D581-F480-D569-C110FEFF29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327661"/>
          <a:ext cx="2983908" cy="16001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CB3A2-B928-406A-A4A0-BF20E4554D03}">
  <dimension ref="A1:L45"/>
  <sheetViews>
    <sheetView tabSelected="1" workbookViewId="0">
      <selection sqref="A1:I45"/>
    </sheetView>
  </sheetViews>
  <sheetFormatPr defaultColWidth="9.140625" defaultRowHeight="14.25" x14ac:dyDescent="0.2"/>
  <cols>
    <col min="1" max="1" width="6.140625" style="1" customWidth="1"/>
    <col min="2" max="8" width="9.140625" style="1"/>
    <col min="9" max="9" width="16.42578125" style="1" customWidth="1"/>
    <col min="10" max="16384" width="9.140625" style="1"/>
  </cols>
  <sheetData>
    <row r="1" spans="1:10" ht="27" customHeight="1" x14ac:dyDescent="0.2">
      <c r="A1" s="24" t="s">
        <v>33</v>
      </c>
      <c r="B1" s="25"/>
      <c r="C1" s="25"/>
      <c r="D1" s="25"/>
      <c r="E1" s="25"/>
      <c r="F1" s="25"/>
      <c r="G1" s="25"/>
      <c r="H1" s="25"/>
      <c r="I1" s="26"/>
    </row>
    <row r="2" spans="1:10" x14ac:dyDescent="0.2">
      <c r="A2" s="27"/>
      <c r="B2" s="76"/>
      <c r="C2" s="76"/>
      <c r="D2" s="76"/>
      <c r="E2" s="76"/>
      <c r="F2" s="76"/>
      <c r="G2" s="76"/>
      <c r="H2" s="76"/>
      <c r="I2" s="28"/>
    </row>
    <row r="3" spans="1:10" ht="19.5" customHeight="1" x14ac:dyDescent="0.2">
      <c r="A3" s="30" t="s">
        <v>1</v>
      </c>
      <c r="B3" s="77"/>
      <c r="C3" s="77"/>
      <c r="D3" s="77"/>
      <c r="E3" s="77"/>
      <c r="F3" s="77"/>
      <c r="G3" s="77"/>
      <c r="H3" s="78" t="s">
        <v>0</v>
      </c>
      <c r="I3" s="29"/>
    </row>
    <row r="4" spans="1:10" x14ac:dyDescent="0.2">
      <c r="A4" s="31" t="s">
        <v>2</v>
      </c>
      <c r="B4" s="79"/>
      <c r="C4" s="79"/>
      <c r="D4" s="79"/>
      <c r="E4" s="79"/>
      <c r="F4" s="79"/>
      <c r="G4" s="79"/>
      <c r="H4" s="78"/>
      <c r="I4" s="29"/>
    </row>
    <row r="5" spans="1:10" x14ac:dyDescent="0.2">
      <c r="A5" s="31"/>
      <c r="B5" s="79"/>
      <c r="C5" s="79"/>
      <c r="D5" s="79"/>
      <c r="E5" s="79"/>
      <c r="F5" s="79"/>
      <c r="G5" s="79"/>
      <c r="H5" s="78"/>
      <c r="I5" s="29"/>
    </row>
    <row r="6" spans="1:10" x14ac:dyDescent="0.2">
      <c r="A6" s="31" t="s">
        <v>3</v>
      </c>
      <c r="B6" s="79"/>
      <c r="C6" s="79"/>
      <c r="D6" s="79"/>
      <c r="E6" s="79"/>
      <c r="F6" s="79"/>
      <c r="G6" s="79"/>
      <c r="H6" s="78"/>
      <c r="I6" s="29"/>
    </row>
    <row r="7" spans="1:10" x14ac:dyDescent="0.2">
      <c r="A7" s="31" t="s">
        <v>4</v>
      </c>
      <c r="B7" s="79"/>
      <c r="C7" s="79"/>
      <c r="D7" s="79"/>
      <c r="E7" s="79"/>
      <c r="F7" s="79"/>
      <c r="G7" s="79"/>
      <c r="H7" s="78"/>
      <c r="I7" s="29"/>
    </row>
    <row r="8" spans="1:10" x14ac:dyDescent="0.2">
      <c r="A8" s="31" t="s">
        <v>5</v>
      </c>
      <c r="B8" s="79"/>
      <c r="C8" s="79"/>
      <c r="D8" s="79"/>
      <c r="E8" s="79"/>
      <c r="F8" s="79"/>
      <c r="G8" s="79"/>
      <c r="H8" s="78"/>
      <c r="I8" s="29"/>
    </row>
    <row r="9" spans="1:10" x14ac:dyDescent="0.2">
      <c r="A9" s="31" t="s">
        <v>6</v>
      </c>
      <c r="B9" s="79"/>
      <c r="C9" s="79"/>
      <c r="D9" s="79"/>
      <c r="E9" s="79"/>
      <c r="F9" s="79"/>
      <c r="G9" s="79"/>
      <c r="H9" s="79"/>
      <c r="I9" s="39"/>
    </row>
    <row r="10" spans="1:10" x14ac:dyDescent="0.2">
      <c r="A10" s="27"/>
      <c r="B10" s="76"/>
      <c r="C10" s="76"/>
      <c r="D10" s="76"/>
      <c r="E10" s="76"/>
      <c r="F10" s="76"/>
      <c r="G10" s="76"/>
      <c r="H10" s="76"/>
      <c r="I10" s="28"/>
    </row>
    <row r="11" spans="1:10" ht="18.75" customHeight="1" x14ac:dyDescent="0.2">
      <c r="A11" s="30" t="s">
        <v>32</v>
      </c>
      <c r="B11" s="77"/>
      <c r="C11" s="77"/>
      <c r="D11" s="77"/>
      <c r="E11" s="77"/>
      <c r="F11" s="77"/>
      <c r="G11" s="77" t="s">
        <v>30</v>
      </c>
      <c r="H11" s="77"/>
      <c r="I11" s="7"/>
    </row>
    <row r="12" spans="1:10" x14ac:dyDescent="0.2">
      <c r="A12" s="31" t="s">
        <v>7</v>
      </c>
      <c r="B12" s="79"/>
      <c r="C12" s="79"/>
      <c r="D12" s="79"/>
      <c r="E12" s="79"/>
      <c r="F12" s="79"/>
      <c r="G12" s="79" t="s">
        <v>8</v>
      </c>
      <c r="H12" s="79"/>
      <c r="I12" s="6"/>
    </row>
    <row r="13" spans="1:10" x14ac:dyDescent="0.2">
      <c r="A13" s="31" t="s">
        <v>2</v>
      </c>
      <c r="B13" s="79"/>
      <c r="C13" s="79"/>
      <c r="D13" s="79"/>
      <c r="E13" s="79"/>
      <c r="F13" s="79"/>
      <c r="G13" s="79" t="s">
        <v>31</v>
      </c>
      <c r="H13" s="79"/>
      <c r="I13" s="6"/>
    </row>
    <row r="14" spans="1:10" x14ac:dyDescent="0.2">
      <c r="A14" s="31"/>
      <c r="B14" s="79"/>
      <c r="C14" s="79"/>
      <c r="D14" s="79"/>
      <c r="E14" s="79"/>
      <c r="F14" s="79"/>
      <c r="G14" s="80"/>
      <c r="H14" s="80"/>
      <c r="I14" s="6"/>
      <c r="J14" s="21"/>
    </row>
    <row r="15" spans="1:10" x14ac:dyDescent="0.2">
      <c r="A15" s="31" t="s">
        <v>3</v>
      </c>
      <c r="B15" s="79"/>
      <c r="C15" s="79"/>
      <c r="D15" s="79"/>
      <c r="E15" s="79"/>
      <c r="F15" s="79"/>
      <c r="G15" s="80"/>
      <c r="H15" s="80"/>
      <c r="I15" s="6"/>
      <c r="J15" s="21"/>
    </row>
    <row r="16" spans="1:10" x14ac:dyDescent="0.2">
      <c r="A16" s="31" t="s">
        <v>4</v>
      </c>
      <c r="B16" s="79"/>
      <c r="C16" s="79"/>
      <c r="D16" s="79"/>
      <c r="E16" s="79"/>
      <c r="F16" s="79"/>
      <c r="G16" s="80"/>
      <c r="H16" s="80"/>
      <c r="I16" s="6"/>
      <c r="J16" s="21"/>
    </row>
    <row r="17" spans="1:12" ht="15" customHeight="1" x14ac:dyDescent="0.2">
      <c r="A17" s="32" t="s">
        <v>29</v>
      </c>
      <c r="B17" s="81"/>
      <c r="C17" s="81"/>
      <c r="D17" s="81"/>
      <c r="E17" s="81"/>
      <c r="F17" s="81"/>
      <c r="G17" s="81"/>
      <c r="H17" s="81"/>
      <c r="I17" s="33"/>
    </row>
    <row r="18" spans="1:12" ht="15" customHeight="1" x14ac:dyDescent="0.2">
      <c r="A18" s="34"/>
      <c r="B18" s="82"/>
      <c r="C18" s="82"/>
      <c r="D18" s="82"/>
      <c r="E18" s="82"/>
      <c r="F18" s="82"/>
      <c r="G18" s="82"/>
      <c r="H18" s="82"/>
      <c r="I18" s="35"/>
    </row>
    <row r="19" spans="1:12" ht="15.75" customHeight="1" thickBot="1" x14ac:dyDescent="0.25">
      <c r="A19" s="36"/>
      <c r="B19" s="37"/>
      <c r="C19" s="37"/>
      <c r="D19" s="37"/>
      <c r="E19" s="37"/>
      <c r="F19" s="37"/>
      <c r="G19" s="37"/>
      <c r="H19" s="37"/>
      <c r="I19" s="38"/>
    </row>
    <row r="20" spans="1:12" ht="30.75" thickBot="1" x14ac:dyDescent="0.25">
      <c r="A20" s="8" t="s">
        <v>9</v>
      </c>
      <c r="B20" s="40" t="s">
        <v>10</v>
      </c>
      <c r="C20" s="40"/>
      <c r="D20" s="40"/>
      <c r="E20" s="4" t="s">
        <v>11</v>
      </c>
      <c r="F20" s="4" t="s">
        <v>14</v>
      </c>
      <c r="G20" s="4" t="s">
        <v>16</v>
      </c>
      <c r="H20" s="4" t="s">
        <v>12</v>
      </c>
      <c r="I20" s="9" t="s">
        <v>13</v>
      </c>
    </row>
    <row r="21" spans="1:12" ht="15.6" customHeight="1" thickBot="1" x14ac:dyDescent="0.25">
      <c r="A21" s="10" t="str">
        <f>ROMAN(1)</f>
        <v>I</v>
      </c>
      <c r="B21" s="41" t="s">
        <v>27</v>
      </c>
      <c r="C21" s="41"/>
      <c r="D21" s="41"/>
      <c r="E21" s="41"/>
      <c r="F21" s="41"/>
      <c r="G21" s="41"/>
      <c r="H21" s="41"/>
      <c r="I21" s="42"/>
    </row>
    <row r="22" spans="1:12" x14ac:dyDescent="0.2">
      <c r="A22" s="11">
        <v>1</v>
      </c>
      <c r="B22" s="83" t="s">
        <v>22</v>
      </c>
      <c r="C22" s="83"/>
      <c r="D22" s="83"/>
      <c r="E22" s="84">
        <v>10</v>
      </c>
      <c r="F22" s="84">
        <v>10000</v>
      </c>
      <c r="G22" s="84">
        <v>100</v>
      </c>
      <c r="H22" s="2">
        <v>0.18</v>
      </c>
      <c r="I22" s="12">
        <f>(((E22*F22)-G22)*H22)+((E22*F22)-G22)</f>
        <v>117882</v>
      </c>
    </row>
    <row r="23" spans="1:12" x14ac:dyDescent="0.2">
      <c r="A23" s="11">
        <v>2</v>
      </c>
      <c r="B23" s="83" t="s">
        <v>23</v>
      </c>
      <c r="C23" s="83"/>
      <c r="D23" s="83"/>
      <c r="E23" s="84">
        <v>10</v>
      </c>
      <c r="F23" s="84">
        <v>1000</v>
      </c>
      <c r="G23" s="84">
        <v>100</v>
      </c>
      <c r="H23" s="2">
        <v>0.18</v>
      </c>
      <c r="I23" s="12">
        <f t="shared" ref="I23:I25" si="0">(((E23*F23)-G23)*H23)+((E23*F23)-G23)</f>
        <v>11682</v>
      </c>
    </row>
    <row r="24" spans="1:12" x14ac:dyDescent="0.2">
      <c r="A24" s="11">
        <v>3</v>
      </c>
      <c r="B24" s="83" t="s">
        <v>24</v>
      </c>
      <c r="C24" s="83"/>
      <c r="D24" s="83"/>
      <c r="E24" s="84">
        <v>10</v>
      </c>
      <c r="F24" s="84">
        <v>1000</v>
      </c>
      <c r="G24" s="84">
        <v>100</v>
      </c>
      <c r="H24" s="2">
        <v>0.18</v>
      </c>
      <c r="I24" s="12">
        <f t="shared" si="0"/>
        <v>11682</v>
      </c>
    </row>
    <row r="25" spans="1:12" x14ac:dyDescent="0.2">
      <c r="A25" s="11">
        <v>4</v>
      </c>
      <c r="B25" s="83" t="s">
        <v>25</v>
      </c>
      <c r="C25" s="83"/>
      <c r="D25" s="83"/>
      <c r="E25" s="84">
        <v>10</v>
      </c>
      <c r="F25" s="84">
        <v>1000</v>
      </c>
      <c r="G25" s="84">
        <v>100</v>
      </c>
      <c r="H25" s="2">
        <v>0.18</v>
      </c>
      <c r="I25" s="12">
        <f t="shared" si="0"/>
        <v>11682</v>
      </c>
    </row>
    <row r="26" spans="1:12" ht="15" thickBot="1" x14ac:dyDescent="0.25">
      <c r="A26" s="13"/>
      <c r="B26" s="85" t="s">
        <v>15</v>
      </c>
      <c r="C26" s="85"/>
      <c r="D26" s="85"/>
      <c r="E26" s="86">
        <f>SUM(E22:E25)</f>
        <v>40</v>
      </c>
      <c r="F26" s="86"/>
      <c r="G26" s="86">
        <f>SUM(G22:G25)</f>
        <v>400</v>
      </c>
      <c r="H26" s="86"/>
      <c r="I26" s="14">
        <f>SUM(I22:I25)</f>
        <v>152928</v>
      </c>
    </row>
    <row r="27" spans="1:12" ht="15.75" customHeight="1" thickBot="1" x14ac:dyDescent="0.25">
      <c r="A27" s="10" t="str">
        <f>ROMAN(2)</f>
        <v>II</v>
      </c>
      <c r="B27" s="41" t="s">
        <v>17</v>
      </c>
      <c r="C27" s="41"/>
      <c r="D27" s="41"/>
      <c r="E27" s="41"/>
      <c r="F27" s="41"/>
      <c r="G27" s="41"/>
      <c r="H27" s="41"/>
      <c r="I27" s="42"/>
    </row>
    <row r="28" spans="1:12" x14ac:dyDescent="0.2">
      <c r="A28" s="15">
        <v>1</v>
      </c>
      <c r="B28" s="87" t="s">
        <v>18</v>
      </c>
      <c r="C28" s="87"/>
      <c r="D28" s="87"/>
      <c r="E28" s="88">
        <v>10</v>
      </c>
      <c r="F28" s="88">
        <v>2000</v>
      </c>
      <c r="G28" s="88">
        <v>200</v>
      </c>
      <c r="H28" s="3">
        <v>0.05</v>
      </c>
      <c r="I28" s="16">
        <f>(((F28*E28)-G28)*H28)+((F28*E28)-G28)</f>
        <v>20790</v>
      </c>
    </row>
    <row r="29" spans="1:12" x14ac:dyDescent="0.2">
      <c r="A29" s="15">
        <v>2</v>
      </c>
      <c r="B29" s="87" t="s">
        <v>19</v>
      </c>
      <c r="C29" s="87"/>
      <c r="D29" s="87"/>
      <c r="E29" s="88">
        <v>10</v>
      </c>
      <c r="F29" s="88">
        <v>2000</v>
      </c>
      <c r="G29" s="88">
        <v>200</v>
      </c>
      <c r="H29" s="3">
        <v>0.05</v>
      </c>
      <c r="I29" s="16">
        <f t="shared" ref="I29:I30" si="1">(((F29*E29)-G29)*H29)+((F29*E29)-G29)</f>
        <v>20790</v>
      </c>
    </row>
    <row r="30" spans="1:12" x14ac:dyDescent="0.2">
      <c r="A30" s="15">
        <v>3</v>
      </c>
      <c r="B30" s="87" t="s">
        <v>20</v>
      </c>
      <c r="C30" s="87"/>
      <c r="D30" s="87"/>
      <c r="E30" s="88">
        <v>10</v>
      </c>
      <c r="F30" s="88">
        <v>2000</v>
      </c>
      <c r="G30" s="88">
        <v>200</v>
      </c>
      <c r="H30" s="3">
        <v>0.05</v>
      </c>
      <c r="I30" s="16">
        <f t="shared" si="1"/>
        <v>20790</v>
      </c>
      <c r="L30" s="5"/>
    </row>
    <row r="31" spans="1:12" x14ac:dyDescent="0.2">
      <c r="A31" s="17"/>
      <c r="B31" s="85" t="s">
        <v>15</v>
      </c>
      <c r="C31" s="85"/>
      <c r="D31" s="85"/>
      <c r="E31" s="86">
        <f>SUM(E28:E30)</f>
        <v>30</v>
      </c>
      <c r="F31" s="86"/>
      <c r="G31" s="86">
        <f>SUM(G28:G30)</f>
        <v>600</v>
      </c>
      <c r="H31" s="86"/>
      <c r="I31" s="14">
        <f>SUM(I28:I30)</f>
        <v>62370</v>
      </c>
    </row>
    <row r="32" spans="1:12" ht="15" customHeight="1" x14ac:dyDescent="0.2">
      <c r="A32" s="46" t="s">
        <v>34</v>
      </c>
      <c r="B32" s="47"/>
      <c r="C32" s="47"/>
      <c r="D32" s="47"/>
      <c r="E32" s="47"/>
      <c r="F32" s="47"/>
      <c r="G32" s="47"/>
      <c r="H32" s="47"/>
      <c r="I32" s="50">
        <f>SUM(I26+I31)</f>
        <v>215298</v>
      </c>
    </row>
    <row r="33" spans="1:9" ht="15" customHeight="1" thickBot="1" x14ac:dyDescent="0.25">
      <c r="A33" s="48"/>
      <c r="B33" s="49"/>
      <c r="C33" s="49"/>
      <c r="D33" s="49"/>
      <c r="E33" s="49"/>
      <c r="F33" s="49"/>
      <c r="G33" s="49"/>
      <c r="H33" s="49"/>
      <c r="I33" s="51"/>
    </row>
    <row r="34" spans="1:9" ht="18.75" thickBot="1" x14ac:dyDescent="0.25">
      <c r="A34" s="43" t="s">
        <v>35</v>
      </c>
      <c r="B34" s="44"/>
      <c r="C34" s="44"/>
      <c r="D34" s="44"/>
      <c r="E34" s="44"/>
      <c r="F34" s="44"/>
      <c r="G34" s="44"/>
      <c r="H34" s="44"/>
      <c r="I34" s="23">
        <v>10000</v>
      </c>
    </row>
    <row r="35" spans="1:9" ht="18.75" thickBot="1" x14ac:dyDescent="0.3">
      <c r="A35" s="89" t="s">
        <v>36</v>
      </c>
      <c r="B35" s="45"/>
      <c r="C35" s="45"/>
      <c r="D35" s="45"/>
      <c r="E35" s="45"/>
      <c r="F35" s="45"/>
      <c r="G35" s="45"/>
      <c r="H35" s="45"/>
      <c r="I35" s="22">
        <f>I32-I34</f>
        <v>205298</v>
      </c>
    </row>
    <row r="36" spans="1:9" ht="15" x14ac:dyDescent="0.2">
      <c r="A36" s="61" t="s">
        <v>28</v>
      </c>
      <c r="B36" s="62"/>
      <c r="C36" s="62"/>
      <c r="D36" s="62"/>
      <c r="E36" s="63"/>
      <c r="F36" s="71"/>
      <c r="G36" s="72"/>
      <c r="H36" s="72"/>
      <c r="I36" s="73"/>
    </row>
    <row r="37" spans="1:9" ht="14.25" customHeight="1" x14ac:dyDescent="0.2">
      <c r="A37" s="64"/>
      <c r="B37" s="90"/>
      <c r="C37" s="90"/>
      <c r="D37" s="90"/>
      <c r="E37" s="65"/>
      <c r="F37" s="74"/>
      <c r="G37" s="91"/>
      <c r="H37" s="91"/>
      <c r="I37" s="75"/>
    </row>
    <row r="38" spans="1:9" ht="15" customHeight="1" x14ac:dyDescent="0.2">
      <c r="A38" s="64"/>
      <c r="B38" s="90"/>
      <c r="C38" s="90"/>
      <c r="D38" s="90"/>
      <c r="E38" s="65"/>
      <c r="F38" s="74"/>
      <c r="G38" s="91"/>
      <c r="H38" s="91"/>
      <c r="I38" s="75"/>
    </row>
    <row r="39" spans="1:9" ht="14.45" customHeight="1" thickBot="1" x14ac:dyDescent="0.25">
      <c r="A39" s="64"/>
      <c r="B39" s="90"/>
      <c r="C39" s="90"/>
      <c r="D39" s="90"/>
      <c r="E39" s="65"/>
      <c r="F39" s="74"/>
      <c r="G39" s="91"/>
      <c r="H39" s="91"/>
      <c r="I39" s="75"/>
    </row>
    <row r="40" spans="1:9" ht="14.45" customHeight="1" thickBot="1" x14ac:dyDescent="0.3">
      <c r="A40" s="66"/>
      <c r="B40" s="67"/>
      <c r="C40" s="67"/>
      <c r="D40" s="67"/>
      <c r="E40" s="67"/>
      <c r="F40" s="68" t="s">
        <v>21</v>
      </c>
      <c r="G40" s="69"/>
      <c r="H40" s="69"/>
      <c r="I40" s="70"/>
    </row>
    <row r="41" spans="1:9" ht="15" thickBot="1" x14ac:dyDescent="0.25">
      <c r="A41" s="58"/>
      <c r="B41" s="59"/>
      <c r="C41" s="59"/>
      <c r="D41" s="59"/>
      <c r="E41" s="59"/>
      <c r="F41" s="92"/>
      <c r="G41" s="92"/>
      <c r="H41" s="92"/>
      <c r="I41" s="60"/>
    </row>
    <row r="42" spans="1:9" x14ac:dyDescent="0.2">
      <c r="A42" s="52" t="s">
        <v>26</v>
      </c>
      <c r="B42" s="53"/>
      <c r="C42" s="53"/>
      <c r="D42" s="53"/>
      <c r="E42" s="53"/>
      <c r="F42" s="53"/>
      <c r="G42" s="53"/>
      <c r="H42" s="53"/>
      <c r="I42" s="54"/>
    </row>
    <row r="43" spans="1:9" x14ac:dyDescent="0.2">
      <c r="A43" s="32"/>
      <c r="B43" s="81"/>
      <c r="C43" s="81"/>
      <c r="D43" s="81"/>
      <c r="E43" s="81"/>
      <c r="F43" s="81"/>
      <c r="G43" s="81"/>
      <c r="H43" s="81"/>
      <c r="I43" s="33"/>
    </row>
    <row r="44" spans="1:9" ht="15" thickBot="1" x14ac:dyDescent="0.25">
      <c r="A44" s="55"/>
      <c r="B44" s="56"/>
      <c r="C44" s="56"/>
      <c r="D44" s="56"/>
      <c r="E44" s="56"/>
      <c r="F44" s="56"/>
      <c r="G44" s="56"/>
      <c r="H44" s="56"/>
      <c r="I44" s="57"/>
    </row>
    <row r="45" spans="1:9" ht="15" thickBot="1" x14ac:dyDescent="0.25">
      <c r="A45" s="18"/>
      <c r="B45" s="19"/>
      <c r="C45" s="19"/>
      <c r="D45" s="19"/>
      <c r="E45" s="19"/>
      <c r="F45" s="19"/>
      <c r="G45" s="19"/>
      <c r="H45" s="19"/>
      <c r="I45" s="20"/>
    </row>
  </sheetData>
  <mergeCells count="45">
    <mergeCell ref="A42:I44"/>
    <mergeCell ref="A41:I41"/>
    <mergeCell ref="A36:E36"/>
    <mergeCell ref="A37:E40"/>
    <mergeCell ref="F40:I40"/>
    <mergeCell ref="F36:I39"/>
    <mergeCell ref="B31:D31"/>
    <mergeCell ref="A34:H34"/>
    <mergeCell ref="A35:H35"/>
    <mergeCell ref="A32:H33"/>
    <mergeCell ref="I32:I33"/>
    <mergeCell ref="B26:D26"/>
    <mergeCell ref="B28:D28"/>
    <mergeCell ref="B29:D29"/>
    <mergeCell ref="B30:D30"/>
    <mergeCell ref="B27:I27"/>
    <mergeCell ref="B22:D22"/>
    <mergeCell ref="B23:D23"/>
    <mergeCell ref="B24:D24"/>
    <mergeCell ref="B25:D25"/>
    <mergeCell ref="B20:D20"/>
    <mergeCell ref="B21:I21"/>
    <mergeCell ref="A16:F16"/>
    <mergeCell ref="A12:F12"/>
    <mergeCell ref="A17:I17"/>
    <mergeCell ref="A18:I19"/>
    <mergeCell ref="A9:G9"/>
    <mergeCell ref="H9:I9"/>
    <mergeCell ref="A10:I10"/>
    <mergeCell ref="G11:H11"/>
    <mergeCell ref="A11:F11"/>
    <mergeCell ref="A13:F13"/>
    <mergeCell ref="A14:F14"/>
    <mergeCell ref="G12:H12"/>
    <mergeCell ref="G13:H13"/>
    <mergeCell ref="A15:F15"/>
    <mergeCell ref="A1:I1"/>
    <mergeCell ref="A2:I2"/>
    <mergeCell ref="H3:I8"/>
    <mergeCell ref="A3:G3"/>
    <mergeCell ref="A4:G4"/>
    <mergeCell ref="A5:G5"/>
    <mergeCell ref="A6:G6"/>
    <mergeCell ref="A7:G7"/>
    <mergeCell ref="A8:G8"/>
  </mergeCells>
  <phoneticPr fontId="8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cp:lastPrinted>2023-02-13T10:38:11Z</cp:lastPrinted>
  <dcterms:created xsi:type="dcterms:W3CDTF">2023-02-10T09:36:38Z</dcterms:created>
  <dcterms:modified xsi:type="dcterms:W3CDTF">2023-05-16T14:04:03Z</dcterms:modified>
</cp:coreProperties>
</file>