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Sales Register Format\"/>
    </mc:Choice>
  </mc:AlternateContent>
  <xr:revisionPtr revIDLastSave="0" documentId="8_{2CE068FE-D940-48E0-9869-4F5900FF170E}" xr6:coauthVersionLast="47" xr6:coauthVersionMax="47" xr10:uidLastSave="{00000000-0000-0000-0000-000000000000}"/>
  <bookViews>
    <workbookView xWindow="-120" yWindow="-120" windowWidth="24240" windowHeight="13020" xr2:uid="{D7C18B7C-2478-4D5F-BC40-074A32CB4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M24" i="1"/>
  <c r="L24" i="1"/>
  <c r="J24" i="1"/>
  <c r="O24" i="1"/>
  <c r="N24" i="1"/>
  <c r="H24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J9" i="1"/>
  <c r="L9" i="1"/>
  <c r="K23" i="1"/>
  <c r="K22" i="1"/>
  <c r="K21" i="1"/>
  <c r="K20" i="1"/>
  <c r="K19" i="1"/>
  <c r="K18" i="1"/>
  <c r="K16" i="1"/>
  <c r="K15" i="1"/>
  <c r="K13" i="1"/>
  <c r="K12" i="1"/>
  <c r="K11" i="1"/>
  <c r="K9" i="1"/>
  <c r="J10" i="1"/>
  <c r="K10" i="1" s="1"/>
  <c r="J12" i="1"/>
  <c r="J13" i="1"/>
  <c r="K14" i="1"/>
  <c r="J15" i="1"/>
  <c r="J16" i="1"/>
  <c r="J17" i="1"/>
  <c r="K17" i="1" s="1"/>
  <c r="J18" i="1"/>
  <c r="J19" i="1"/>
  <c r="J21" i="1"/>
  <c r="J22" i="1"/>
  <c r="J23" i="1"/>
</calcChain>
</file>

<file path=xl/sharedStrings.xml><?xml version="1.0" encoding="utf-8"?>
<sst xmlns="http://schemas.openxmlformats.org/spreadsheetml/2006/main" count="74" uniqueCount="50">
  <si>
    <t>LOGO</t>
  </si>
  <si>
    <t>ABCD Dealers &amp; Distributors</t>
  </si>
  <si>
    <t xml:space="preserve">Address : BDA complex, HSR layout, Bangalore, </t>
  </si>
  <si>
    <t>GSTIN :</t>
  </si>
  <si>
    <t>29XXX01GXX1009A1</t>
  </si>
  <si>
    <t>From Date :</t>
  </si>
  <si>
    <t xml:space="preserve">Till Date : </t>
  </si>
  <si>
    <t>Month of :</t>
  </si>
  <si>
    <t>To</t>
  </si>
  <si>
    <t>Year :</t>
  </si>
  <si>
    <r>
      <t xml:space="preserve">Sales Register </t>
    </r>
    <r>
      <rPr>
        <i/>
        <sz val="18"/>
        <color theme="1"/>
        <rFont val="Amasis MT Pro Medium"/>
        <family val="1"/>
      </rPr>
      <t>(under GST )</t>
    </r>
  </si>
  <si>
    <t>Sl. No.</t>
  </si>
  <si>
    <t>Invoice Number</t>
  </si>
  <si>
    <t>Invoice Date</t>
  </si>
  <si>
    <t>Buyer Name</t>
  </si>
  <si>
    <t>Taxable Amount</t>
  </si>
  <si>
    <t>Buyer GSTIN No.</t>
  </si>
  <si>
    <t>GST Rate</t>
  </si>
  <si>
    <t>Party Details</t>
  </si>
  <si>
    <t>Tax details</t>
  </si>
  <si>
    <t>CGST</t>
  </si>
  <si>
    <t xml:space="preserve">SGST </t>
  </si>
  <si>
    <t>IGST</t>
  </si>
  <si>
    <t>Total GST</t>
  </si>
  <si>
    <t>Invoice Amount</t>
  </si>
  <si>
    <t>CESS</t>
  </si>
  <si>
    <t>VYP 001</t>
  </si>
  <si>
    <t>VYP 002</t>
  </si>
  <si>
    <t>VYP 003</t>
  </si>
  <si>
    <t>VYP 004</t>
  </si>
  <si>
    <t>VYP 005</t>
  </si>
  <si>
    <t>VYP 006</t>
  </si>
  <si>
    <t>VYP 007</t>
  </si>
  <si>
    <t>VYP 008</t>
  </si>
  <si>
    <t>VYP 009</t>
  </si>
  <si>
    <t>VYP 010</t>
  </si>
  <si>
    <t>VYP 011</t>
  </si>
  <si>
    <t>VYP 012</t>
  </si>
  <si>
    <t>VYP 013</t>
  </si>
  <si>
    <t>VYP 014</t>
  </si>
  <si>
    <t>VYP 015</t>
  </si>
  <si>
    <t>Vishal</t>
  </si>
  <si>
    <t>Ramu Enterprises</t>
  </si>
  <si>
    <t>Ramesh Babu</t>
  </si>
  <si>
    <t>Stan Kerala</t>
  </si>
  <si>
    <t xml:space="preserve">Swostik </t>
  </si>
  <si>
    <t>#############</t>
  </si>
  <si>
    <t xml:space="preserve">Total </t>
  </si>
  <si>
    <t>Try Now !!!!</t>
  </si>
  <si>
    <r>
      <t xml:space="preserve">Download </t>
    </r>
    <r>
      <rPr>
        <b/>
        <sz val="12"/>
        <color theme="7" tint="-0.249977111117893"/>
        <rFont val="Calibri"/>
        <family val="2"/>
        <scheme val="minor"/>
      </rPr>
      <t>Vyapar app</t>
    </r>
    <r>
      <rPr>
        <sz val="12"/>
        <color theme="7" tint="-0.249977111117893"/>
        <rFont val="Calibri"/>
        <family val="2"/>
        <scheme val="minor"/>
      </rPr>
      <t xml:space="preserve"> to create more </t>
    </r>
    <r>
      <rPr>
        <b/>
        <sz val="12"/>
        <color theme="7" tint="-0.249977111117893"/>
        <rFont val="Calibri"/>
        <family val="2"/>
        <scheme val="minor"/>
      </rPr>
      <t>Sales Register Format</t>
    </r>
    <r>
      <rPr>
        <sz val="12"/>
        <color theme="7" tint="-0.249977111117893"/>
        <rFont val="Calibri"/>
        <family val="2"/>
        <scheme val="minor"/>
      </rPr>
      <t xml:space="preserve"> 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</si>
</sst>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Amasis MT Pro Black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Amasis MT Pro Medium"/>
      <family val="1"/>
    </font>
    <font>
      <b/>
      <i/>
      <sz val="11"/>
      <color theme="1"/>
      <name val="Amasis MT Pro Black"/>
      <family val="1"/>
    </font>
    <font>
      <b/>
      <i/>
      <sz val="18"/>
      <color theme="1"/>
      <name val="Amasis MT Pro Medium"/>
      <family val="1"/>
    </font>
    <font>
      <i/>
      <sz val="18"/>
      <color theme="1"/>
      <name val="Amasis MT Pro Medium"/>
      <family val="1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i/>
      <sz val="11"/>
      <color theme="0"/>
      <name val="Amasis MT Pro Medium"/>
      <family val="1"/>
    </font>
    <font>
      <b/>
      <i/>
      <sz val="11"/>
      <color theme="0"/>
      <name val="Amasis MT Pro Black"/>
      <family val="1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u/>
      <sz val="12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3" xfId="0" applyBorder="1"/>
    <xf numFmtId="0" fontId="0" fillId="0" borderId="4" xfId="0" applyBorder="1"/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/>
    <xf numFmtId="0" fontId="0" fillId="0" borderId="10" xfId="0" applyBorder="1"/>
    <xf numFmtId="0" fontId="0" fillId="0" borderId="11" xfId="0" applyBorder="1"/>
    <xf numFmtId="14" fontId="0" fillId="0" borderId="11" xfId="0" applyNumberFormat="1" applyBorder="1"/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7" fillId="0" borderId="10" xfId="0" applyFont="1" applyBorder="1"/>
    <xf numFmtId="0" fontId="7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1" xfId="0" applyBorder="1"/>
    <xf numFmtId="0" fontId="0" fillId="0" borderId="1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/>
    <xf numFmtId="0" fontId="0" fillId="0" borderId="6" xfId="0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right"/>
    </xf>
    <xf numFmtId="0" fontId="15" fillId="4" borderId="2" xfId="0" applyFont="1" applyFill="1" applyBorder="1"/>
    <xf numFmtId="0" fontId="15" fillId="4" borderId="4" xfId="0" applyFont="1" applyFill="1" applyBorder="1"/>
    <xf numFmtId="0" fontId="10" fillId="7" borderId="15" xfId="0" applyFont="1" applyFill="1" applyBorder="1" applyAlignment="1">
      <alignment horizontal="center" vertical="center" wrapText="1"/>
    </xf>
    <xf numFmtId="14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9" fontId="0" fillId="3" borderId="13" xfId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2" applyFont="1"/>
    <xf numFmtId="0" fontId="21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EA32-1B8A-4C63-A0AF-3EC2A819DF6A}">
  <dimension ref="A1:O30"/>
  <sheetViews>
    <sheetView tabSelected="1" workbookViewId="0">
      <selection activeCell="J31" sqref="J31"/>
    </sheetView>
  </sheetViews>
  <sheetFormatPr defaultRowHeight="15" x14ac:dyDescent="0.25"/>
  <cols>
    <col min="1" max="1" width="4.7109375" customWidth="1"/>
    <col min="2" max="2" width="8.140625" customWidth="1"/>
    <col min="3" max="3" width="8.28515625" style="5" customWidth="1"/>
    <col min="5" max="5" width="13.140625" customWidth="1"/>
    <col min="6" max="6" width="9.140625" customWidth="1"/>
    <col min="7" max="7" width="6" customWidth="1"/>
    <col min="9" max="9" width="6.140625" customWidth="1"/>
    <col min="10" max="10" width="8.140625" customWidth="1"/>
    <col min="11" max="13" width="7.85546875" customWidth="1"/>
    <col min="14" max="14" width="10.85546875" customWidth="1"/>
    <col min="15" max="15" width="14.42578125" customWidth="1"/>
  </cols>
  <sheetData>
    <row r="1" spans="1:15" ht="26.25" customHeight="1" x14ac:dyDescent="0.2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7" t="s">
        <v>0</v>
      </c>
      <c r="N1" s="28"/>
      <c r="O1" s="29"/>
    </row>
    <row r="2" spans="1:15" ht="15.75" customHeight="1" thickBot="1" x14ac:dyDescent="0.3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0"/>
      <c r="N2" s="31"/>
      <c r="O2" s="32"/>
    </row>
    <row r="3" spans="1:15" ht="21" customHeight="1" thickBot="1" x14ac:dyDescent="0.3">
      <c r="A3" s="38" t="s">
        <v>10</v>
      </c>
      <c r="B3" s="39"/>
      <c r="C3" s="39"/>
      <c r="D3" s="39"/>
      <c r="E3" s="39"/>
      <c r="F3" s="40"/>
      <c r="G3" s="1"/>
      <c r="H3" s="41" t="s">
        <v>3</v>
      </c>
      <c r="I3" s="42" t="s">
        <v>4</v>
      </c>
      <c r="J3" s="43"/>
      <c r="K3" s="43"/>
      <c r="L3" s="44"/>
      <c r="M3" s="30"/>
      <c r="N3" s="31"/>
      <c r="O3" s="32"/>
    </row>
    <row r="4" spans="1:15" ht="15.75" customHeight="1" thickBot="1" x14ac:dyDescent="0.3">
      <c r="A4" s="45" t="s">
        <v>5</v>
      </c>
      <c r="B4" s="45"/>
      <c r="C4" s="21"/>
      <c r="D4" s="22"/>
      <c r="E4" s="23"/>
      <c r="F4" s="2"/>
      <c r="G4" s="24" t="s">
        <v>6</v>
      </c>
      <c r="H4" s="24"/>
      <c r="I4" s="21"/>
      <c r="J4" s="22"/>
      <c r="K4" s="22"/>
      <c r="L4" s="23"/>
      <c r="M4" s="30"/>
      <c r="N4" s="31"/>
      <c r="O4" s="32"/>
    </row>
    <row r="5" spans="1:15" ht="16.5" customHeight="1" thickBot="1" x14ac:dyDescent="0.35">
      <c r="A5" s="46" t="s">
        <v>7</v>
      </c>
      <c r="B5" s="47"/>
      <c r="C5" s="19"/>
      <c r="D5" s="19"/>
      <c r="E5" s="19"/>
      <c r="F5" s="3" t="s">
        <v>8</v>
      </c>
      <c r="G5" s="19"/>
      <c r="H5" s="19"/>
      <c r="I5" s="14"/>
      <c r="J5" s="12" t="s">
        <v>9</v>
      </c>
      <c r="K5" s="13">
        <v>2017</v>
      </c>
      <c r="L5" s="14"/>
      <c r="M5" s="33"/>
      <c r="N5" s="34"/>
      <c r="O5" s="35"/>
    </row>
    <row r="6" spans="1:15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 customHeight="1" thickBot="1" x14ac:dyDescent="0.3">
      <c r="A7" s="18" t="s">
        <v>18</v>
      </c>
      <c r="B7" s="18"/>
      <c r="C7" s="18"/>
      <c r="D7" s="18"/>
      <c r="E7" s="18"/>
      <c r="F7" s="18"/>
      <c r="G7" s="18"/>
      <c r="H7" s="18" t="s">
        <v>19</v>
      </c>
      <c r="I7" s="18"/>
      <c r="J7" s="18"/>
      <c r="K7" s="18"/>
      <c r="L7" s="18"/>
      <c r="M7" s="18"/>
      <c r="N7" s="18"/>
      <c r="O7" s="18"/>
    </row>
    <row r="8" spans="1:15" ht="31.5" customHeight="1" x14ac:dyDescent="0.25">
      <c r="A8" s="48" t="s">
        <v>11</v>
      </c>
      <c r="B8" s="48" t="s">
        <v>12</v>
      </c>
      <c r="C8" s="49" t="s">
        <v>13</v>
      </c>
      <c r="D8" s="50" t="s">
        <v>14</v>
      </c>
      <c r="E8" s="50"/>
      <c r="F8" s="50" t="s">
        <v>16</v>
      </c>
      <c r="G8" s="50"/>
      <c r="H8" s="48" t="s">
        <v>15</v>
      </c>
      <c r="I8" s="48" t="s">
        <v>17</v>
      </c>
      <c r="J8" s="48" t="s">
        <v>20</v>
      </c>
      <c r="K8" s="48" t="s">
        <v>21</v>
      </c>
      <c r="L8" s="48" t="s">
        <v>22</v>
      </c>
      <c r="M8" s="48" t="s">
        <v>25</v>
      </c>
      <c r="N8" s="48" t="s">
        <v>23</v>
      </c>
      <c r="O8" s="48" t="s">
        <v>24</v>
      </c>
    </row>
    <row r="9" spans="1:15" x14ac:dyDescent="0.25">
      <c r="A9" s="9">
        <v>1</v>
      </c>
      <c r="B9" s="9" t="s">
        <v>26</v>
      </c>
      <c r="C9" s="10">
        <v>44621</v>
      </c>
      <c r="D9" s="15" t="s">
        <v>41</v>
      </c>
      <c r="E9" s="15"/>
      <c r="F9" s="15" t="s">
        <v>46</v>
      </c>
      <c r="G9" s="15"/>
      <c r="H9" s="9">
        <v>10000</v>
      </c>
      <c r="I9" s="11">
        <v>0.12</v>
      </c>
      <c r="J9" s="9">
        <f>1/2*(H9*I9)</f>
        <v>600</v>
      </c>
      <c r="K9" s="9">
        <f>J9</f>
        <v>600</v>
      </c>
      <c r="L9" s="9">
        <f>IF(J9&gt;0,(0),(H9*I9))</f>
        <v>0</v>
      </c>
      <c r="M9" s="9">
        <v>100</v>
      </c>
      <c r="N9" s="9">
        <f>J9+K9+L9+M9</f>
        <v>1300</v>
      </c>
      <c r="O9" s="9">
        <f>H9+N9</f>
        <v>11300</v>
      </c>
    </row>
    <row r="10" spans="1:15" x14ac:dyDescent="0.25">
      <c r="A10" s="51">
        <v>2</v>
      </c>
      <c r="B10" s="51" t="s">
        <v>27</v>
      </c>
      <c r="C10" s="52">
        <v>44621</v>
      </c>
      <c r="D10" s="53" t="s">
        <v>42</v>
      </c>
      <c r="E10" s="53"/>
      <c r="F10" s="53" t="s">
        <v>46</v>
      </c>
      <c r="G10" s="53"/>
      <c r="H10" s="51">
        <v>10000</v>
      </c>
      <c r="I10" s="54">
        <v>0.12</v>
      </c>
      <c r="J10" s="51">
        <f t="shared" ref="J10:J23" si="0">1/2*(H10*I10)</f>
        <v>600</v>
      </c>
      <c r="K10" s="51">
        <f t="shared" ref="K10:K23" si="1">J10</f>
        <v>600</v>
      </c>
      <c r="L10" s="51">
        <f t="shared" ref="L10:L23" si="2">IF(J10&gt;0,(0),(H10*I10))</f>
        <v>0</v>
      </c>
      <c r="M10" s="51">
        <v>100</v>
      </c>
      <c r="N10" s="51">
        <f t="shared" ref="N10:N23" si="3">J10+K10+L10+M10</f>
        <v>1300</v>
      </c>
      <c r="O10" s="51">
        <f t="shared" ref="O10:O23" si="4">H10+N10</f>
        <v>11300</v>
      </c>
    </row>
    <row r="11" spans="1:15" x14ac:dyDescent="0.25">
      <c r="A11" s="9">
        <v>3</v>
      </c>
      <c r="B11" s="9" t="s">
        <v>28</v>
      </c>
      <c r="C11" s="10">
        <v>44621</v>
      </c>
      <c r="D11" s="15" t="s">
        <v>43</v>
      </c>
      <c r="E11" s="15"/>
      <c r="F11" s="15" t="s">
        <v>46</v>
      </c>
      <c r="G11" s="15"/>
      <c r="H11" s="9">
        <v>20000</v>
      </c>
      <c r="I11" s="11">
        <v>0.18</v>
      </c>
      <c r="J11" s="9">
        <v>0</v>
      </c>
      <c r="K11" s="9">
        <f t="shared" si="1"/>
        <v>0</v>
      </c>
      <c r="L11" s="9">
        <f t="shared" si="2"/>
        <v>3600</v>
      </c>
      <c r="M11" s="9"/>
      <c r="N11" s="9">
        <f t="shared" si="3"/>
        <v>3600</v>
      </c>
      <c r="O11" s="9">
        <f t="shared" si="4"/>
        <v>23600</v>
      </c>
    </row>
    <row r="12" spans="1:15" x14ac:dyDescent="0.25">
      <c r="A12" s="51">
        <v>4</v>
      </c>
      <c r="B12" s="51" t="s">
        <v>29</v>
      </c>
      <c r="C12" s="52">
        <v>44622</v>
      </c>
      <c r="D12" s="53" t="s">
        <v>44</v>
      </c>
      <c r="E12" s="53"/>
      <c r="F12" s="53" t="s">
        <v>46</v>
      </c>
      <c r="G12" s="53"/>
      <c r="H12" s="51">
        <v>3000</v>
      </c>
      <c r="I12" s="54">
        <v>0.12</v>
      </c>
      <c r="J12" s="51">
        <f t="shared" si="0"/>
        <v>180</v>
      </c>
      <c r="K12" s="51">
        <f t="shared" si="1"/>
        <v>180</v>
      </c>
      <c r="L12" s="51">
        <f t="shared" si="2"/>
        <v>0</v>
      </c>
      <c r="M12" s="51"/>
      <c r="N12" s="51">
        <f t="shared" si="3"/>
        <v>360</v>
      </c>
      <c r="O12" s="51">
        <f t="shared" si="4"/>
        <v>3360</v>
      </c>
    </row>
    <row r="13" spans="1:15" x14ac:dyDescent="0.25">
      <c r="A13" s="9">
        <v>5</v>
      </c>
      <c r="B13" s="9" t="s">
        <v>30</v>
      </c>
      <c r="C13" s="10">
        <v>44622</v>
      </c>
      <c r="D13" s="17" t="s">
        <v>45</v>
      </c>
      <c r="E13" s="17"/>
      <c r="F13" s="15" t="s">
        <v>46</v>
      </c>
      <c r="G13" s="15"/>
      <c r="H13" s="9">
        <v>1200</v>
      </c>
      <c r="I13" s="11">
        <v>0.18</v>
      </c>
      <c r="J13" s="9">
        <f t="shared" si="0"/>
        <v>108</v>
      </c>
      <c r="K13" s="9">
        <f t="shared" si="1"/>
        <v>108</v>
      </c>
      <c r="L13" s="9">
        <f t="shared" si="2"/>
        <v>0</v>
      </c>
      <c r="M13" s="9"/>
      <c r="N13" s="9">
        <f t="shared" si="3"/>
        <v>216</v>
      </c>
      <c r="O13" s="9">
        <f t="shared" si="4"/>
        <v>1416</v>
      </c>
    </row>
    <row r="14" spans="1:15" x14ac:dyDescent="0.25">
      <c r="A14" s="51">
        <v>6</v>
      </c>
      <c r="B14" s="51" t="s">
        <v>31</v>
      </c>
      <c r="C14" s="52">
        <v>44622</v>
      </c>
      <c r="D14" s="53" t="s">
        <v>41</v>
      </c>
      <c r="E14" s="53"/>
      <c r="F14" s="53" t="s">
        <v>46</v>
      </c>
      <c r="G14" s="53"/>
      <c r="H14" s="51">
        <v>1500</v>
      </c>
      <c r="I14" s="54">
        <v>0.12</v>
      </c>
      <c r="J14" s="51">
        <v>0</v>
      </c>
      <c r="K14" s="51">
        <f t="shared" si="1"/>
        <v>0</v>
      </c>
      <c r="L14" s="51">
        <f t="shared" si="2"/>
        <v>180</v>
      </c>
      <c r="M14" s="51"/>
      <c r="N14" s="51">
        <f t="shared" si="3"/>
        <v>180</v>
      </c>
      <c r="O14" s="51">
        <f t="shared" si="4"/>
        <v>1680</v>
      </c>
    </row>
    <row r="15" spans="1:15" x14ac:dyDescent="0.25">
      <c r="A15" s="9">
        <v>7</v>
      </c>
      <c r="B15" s="9" t="s">
        <v>32</v>
      </c>
      <c r="C15" s="10">
        <v>44623</v>
      </c>
      <c r="D15" s="17" t="s">
        <v>45</v>
      </c>
      <c r="E15" s="17"/>
      <c r="F15" s="15" t="s">
        <v>46</v>
      </c>
      <c r="G15" s="15"/>
      <c r="H15" s="9">
        <v>2000</v>
      </c>
      <c r="I15" s="11">
        <v>0.12</v>
      </c>
      <c r="J15" s="9">
        <f t="shared" si="0"/>
        <v>120</v>
      </c>
      <c r="K15" s="9">
        <f t="shared" si="1"/>
        <v>120</v>
      </c>
      <c r="L15" s="9">
        <f t="shared" si="2"/>
        <v>0</v>
      </c>
      <c r="M15" s="9"/>
      <c r="N15" s="9">
        <f t="shared" si="3"/>
        <v>240</v>
      </c>
      <c r="O15" s="9">
        <f t="shared" si="4"/>
        <v>2240</v>
      </c>
    </row>
    <row r="16" spans="1:15" x14ac:dyDescent="0.25">
      <c r="A16" s="51">
        <v>8</v>
      </c>
      <c r="B16" s="51" t="s">
        <v>33</v>
      </c>
      <c r="C16" s="52">
        <v>44624</v>
      </c>
      <c r="D16" s="53" t="s">
        <v>43</v>
      </c>
      <c r="E16" s="53"/>
      <c r="F16" s="53" t="s">
        <v>46</v>
      </c>
      <c r="G16" s="53"/>
      <c r="H16" s="51">
        <v>3000</v>
      </c>
      <c r="I16" s="54">
        <v>0.12</v>
      </c>
      <c r="J16" s="51">
        <f t="shared" si="0"/>
        <v>180</v>
      </c>
      <c r="K16" s="51">
        <f t="shared" si="1"/>
        <v>180</v>
      </c>
      <c r="L16" s="51">
        <f t="shared" si="2"/>
        <v>0</v>
      </c>
      <c r="M16" s="51">
        <v>10</v>
      </c>
      <c r="N16" s="51">
        <f t="shared" si="3"/>
        <v>370</v>
      </c>
      <c r="O16" s="51">
        <f t="shared" si="4"/>
        <v>3370</v>
      </c>
    </row>
    <row r="17" spans="1:15" x14ac:dyDescent="0.25">
      <c r="A17" s="9">
        <v>9</v>
      </c>
      <c r="B17" s="9" t="s">
        <v>34</v>
      </c>
      <c r="C17" s="10">
        <v>44624</v>
      </c>
      <c r="D17" s="15" t="s">
        <v>42</v>
      </c>
      <c r="E17" s="15"/>
      <c r="F17" s="15" t="s">
        <v>46</v>
      </c>
      <c r="G17" s="15"/>
      <c r="H17" s="9">
        <v>4000</v>
      </c>
      <c r="I17" s="11">
        <v>0.05</v>
      </c>
      <c r="J17" s="9">
        <f t="shared" si="0"/>
        <v>100</v>
      </c>
      <c r="K17" s="9">
        <f t="shared" si="1"/>
        <v>100</v>
      </c>
      <c r="L17" s="9">
        <f t="shared" si="2"/>
        <v>0</v>
      </c>
      <c r="M17" s="9"/>
      <c r="N17" s="9">
        <f t="shared" si="3"/>
        <v>200</v>
      </c>
      <c r="O17" s="9">
        <f t="shared" si="4"/>
        <v>4200</v>
      </c>
    </row>
    <row r="18" spans="1:15" x14ac:dyDescent="0.25">
      <c r="A18" s="51">
        <v>10</v>
      </c>
      <c r="B18" s="51" t="s">
        <v>35</v>
      </c>
      <c r="C18" s="52">
        <v>44625</v>
      </c>
      <c r="D18" s="53" t="s">
        <v>42</v>
      </c>
      <c r="E18" s="53"/>
      <c r="F18" s="53" t="s">
        <v>46</v>
      </c>
      <c r="G18" s="53"/>
      <c r="H18" s="51">
        <v>5000</v>
      </c>
      <c r="I18" s="54">
        <v>0.18</v>
      </c>
      <c r="J18" s="51">
        <f t="shared" si="0"/>
        <v>450</v>
      </c>
      <c r="K18" s="51">
        <f t="shared" si="1"/>
        <v>450</v>
      </c>
      <c r="L18" s="51">
        <f t="shared" si="2"/>
        <v>0</v>
      </c>
      <c r="M18" s="51"/>
      <c r="N18" s="51">
        <f t="shared" si="3"/>
        <v>900</v>
      </c>
      <c r="O18" s="51">
        <f t="shared" si="4"/>
        <v>5900</v>
      </c>
    </row>
    <row r="19" spans="1:15" x14ac:dyDescent="0.25">
      <c r="A19" s="9">
        <v>11</v>
      </c>
      <c r="B19" s="9" t="s">
        <v>36</v>
      </c>
      <c r="C19" s="10">
        <v>44626</v>
      </c>
      <c r="D19" s="17" t="s">
        <v>45</v>
      </c>
      <c r="E19" s="17"/>
      <c r="F19" s="15" t="s">
        <v>46</v>
      </c>
      <c r="G19" s="15"/>
      <c r="H19" s="9">
        <v>6000</v>
      </c>
      <c r="I19" s="11">
        <v>0.12</v>
      </c>
      <c r="J19" s="9">
        <f t="shared" si="0"/>
        <v>360</v>
      </c>
      <c r="K19" s="9">
        <f t="shared" si="1"/>
        <v>360</v>
      </c>
      <c r="L19" s="9">
        <f t="shared" si="2"/>
        <v>0</v>
      </c>
      <c r="M19" s="9"/>
      <c r="N19" s="9">
        <f t="shared" si="3"/>
        <v>720</v>
      </c>
      <c r="O19" s="9">
        <f t="shared" si="4"/>
        <v>6720</v>
      </c>
    </row>
    <row r="20" spans="1:15" x14ac:dyDescent="0.25">
      <c r="A20" s="51">
        <v>12</v>
      </c>
      <c r="B20" s="51" t="s">
        <v>37</v>
      </c>
      <c r="C20" s="52">
        <v>44628</v>
      </c>
      <c r="D20" s="53" t="s">
        <v>45</v>
      </c>
      <c r="E20" s="53"/>
      <c r="F20" s="53" t="s">
        <v>46</v>
      </c>
      <c r="G20" s="53"/>
      <c r="H20" s="51">
        <v>12000</v>
      </c>
      <c r="I20" s="54">
        <v>0.12</v>
      </c>
      <c r="J20" s="51">
        <v>0</v>
      </c>
      <c r="K20" s="51">
        <f t="shared" si="1"/>
        <v>0</v>
      </c>
      <c r="L20" s="51">
        <f t="shared" si="2"/>
        <v>1440</v>
      </c>
      <c r="M20" s="51">
        <v>100</v>
      </c>
      <c r="N20" s="51">
        <f t="shared" si="3"/>
        <v>1540</v>
      </c>
      <c r="O20" s="51">
        <f t="shared" si="4"/>
        <v>13540</v>
      </c>
    </row>
    <row r="21" spans="1:15" x14ac:dyDescent="0.25">
      <c r="A21" s="9">
        <v>13</v>
      </c>
      <c r="B21" s="9" t="s">
        <v>38</v>
      </c>
      <c r="C21" s="10">
        <v>44628</v>
      </c>
      <c r="D21" s="17" t="s">
        <v>44</v>
      </c>
      <c r="E21" s="17"/>
      <c r="F21" s="15" t="s">
        <v>46</v>
      </c>
      <c r="G21" s="15"/>
      <c r="H21" s="9">
        <v>14000</v>
      </c>
      <c r="I21" s="11">
        <v>0.12</v>
      </c>
      <c r="J21" s="9">
        <f t="shared" si="0"/>
        <v>840</v>
      </c>
      <c r="K21" s="9">
        <f t="shared" si="1"/>
        <v>840</v>
      </c>
      <c r="L21" s="9">
        <f t="shared" si="2"/>
        <v>0</v>
      </c>
      <c r="M21" s="9"/>
      <c r="N21" s="9">
        <f t="shared" si="3"/>
        <v>1680</v>
      </c>
      <c r="O21" s="9">
        <f t="shared" si="4"/>
        <v>15680</v>
      </c>
    </row>
    <row r="22" spans="1:15" x14ac:dyDescent="0.25">
      <c r="A22" s="51">
        <v>14</v>
      </c>
      <c r="B22" s="51" t="s">
        <v>39</v>
      </c>
      <c r="C22" s="52">
        <v>44630</v>
      </c>
      <c r="D22" s="53" t="s">
        <v>43</v>
      </c>
      <c r="E22" s="53"/>
      <c r="F22" s="53" t="s">
        <v>46</v>
      </c>
      <c r="G22" s="53"/>
      <c r="H22" s="51">
        <v>12500</v>
      </c>
      <c r="I22" s="54">
        <v>0.18</v>
      </c>
      <c r="J22" s="51">
        <f t="shared" si="0"/>
        <v>1125</v>
      </c>
      <c r="K22" s="51">
        <f t="shared" si="1"/>
        <v>1125</v>
      </c>
      <c r="L22" s="51">
        <f t="shared" si="2"/>
        <v>0</v>
      </c>
      <c r="M22" s="51"/>
      <c r="N22" s="51">
        <f t="shared" si="3"/>
        <v>2250</v>
      </c>
      <c r="O22" s="51">
        <f t="shared" si="4"/>
        <v>14750</v>
      </c>
    </row>
    <row r="23" spans="1:15" x14ac:dyDescent="0.25">
      <c r="A23" s="9">
        <v>15</v>
      </c>
      <c r="B23" s="9" t="s">
        <v>40</v>
      </c>
      <c r="C23" s="10">
        <v>44631</v>
      </c>
      <c r="D23" s="15" t="s">
        <v>41</v>
      </c>
      <c r="E23" s="15"/>
      <c r="F23" s="15" t="s">
        <v>46</v>
      </c>
      <c r="G23" s="15"/>
      <c r="H23" s="9">
        <v>1200</v>
      </c>
      <c r="I23" s="11">
        <v>0.12</v>
      </c>
      <c r="J23" s="9">
        <f t="shared" si="0"/>
        <v>72</v>
      </c>
      <c r="K23" s="9">
        <f t="shared" si="1"/>
        <v>72</v>
      </c>
      <c r="L23" s="9">
        <f t="shared" si="2"/>
        <v>0</v>
      </c>
      <c r="M23" s="9">
        <v>100</v>
      </c>
      <c r="N23" s="9">
        <f t="shared" si="3"/>
        <v>244</v>
      </c>
      <c r="O23" s="9">
        <f t="shared" si="4"/>
        <v>1444</v>
      </c>
    </row>
    <row r="24" spans="1:15" ht="16.5" thickBot="1" x14ac:dyDescent="0.3">
      <c r="A24" s="6"/>
      <c r="B24" s="7"/>
      <c r="C24" s="8"/>
      <c r="D24" s="16"/>
      <c r="E24" s="16"/>
      <c r="F24" s="55" t="s">
        <v>47</v>
      </c>
      <c r="G24" s="56"/>
      <c r="H24" s="57">
        <f>SUM(H9:H23)</f>
        <v>105400</v>
      </c>
      <c r="I24" s="58"/>
      <c r="J24" s="57">
        <f t="shared" ref="J24:O24" si="5">SUM(J9:J23)</f>
        <v>4735</v>
      </c>
      <c r="K24" s="57">
        <f t="shared" si="5"/>
        <v>4735</v>
      </c>
      <c r="L24" s="57">
        <f t="shared" si="5"/>
        <v>5220</v>
      </c>
      <c r="M24" s="58">
        <f t="shared" si="5"/>
        <v>410</v>
      </c>
      <c r="N24" s="57">
        <f t="shared" si="5"/>
        <v>15100</v>
      </c>
      <c r="O24" s="59">
        <f t="shared" si="5"/>
        <v>120500</v>
      </c>
    </row>
    <row r="25" spans="1:15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5.75" x14ac:dyDescent="0.25">
      <c r="B26" s="61" t="s">
        <v>49</v>
      </c>
      <c r="C26" s="61"/>
      <c r="D26" s="61"/>
      <c r="E26" s="61"/>
      <c r="F26" s="61"/>
      <c r="G26" s="61"/>
      <c r="H26" s="61"/>
      <c r="I26" s="61"/>
      <c r="J26" s="61"/>
      <c r="K26" s="62" t="s">
        <v>48</v>
      </c>
      <c r="L26" s="62"/>
      <c r="M26" s="63"/>
      <c r="N26" s="63"/>
      <c r="O26" s="63"/>
    </row>
    <row r="30" spans="1:15" x14ac:dyDescent="0.25">
      <c r="F30" s="4"/>
    </row>
  </sheetData>
  <mergeCells count="54">
    <mergeCell ref="G4:H4"/>
    <mergeCell ref="A25:O25"/>
    <mergeCell ref="B26:J26"/>
    <mergeCell ref="K26:L26"/>
    <mergeCell ref="M26:O26"/>
    <mergeCell ref="D8:E8"/>
    <mergeCell ref="F8:G8"/>
    <mergeCell ref="A7:G7"/>
    <mergeCell ref="H7:O7"/>
    <mergeCell ref="A5:B5"/>
    <mergeCell ref="C5:E5"/>
    <mergeCell ref="G5:I5"/>
    <mergeCell ref="M1:O5"/>
    <mergeCell ref="A6:O6"/>
    <mergeCell ref="A1:L1"/>
    <mergeCell ref="A2:L2"/>
    <mergeCell ref="I3:L3"/>
    <mergeCell ref="C4:E4"/>
    <mergeCell ref="I4:L4"/>
    <mergeCell ref="A3:F3"/>
    <mergeCell ref="A4:B4"/>
    <mergeCell ref="D9:E9"/>
    <mergeCell ref="F9:G9"/>
    <mergeCell ref="D10:E10"/>
    <mergeCell ref="F10:G10"/>
    <mergeCell ref="D11:E11"/>
    <mergeCell ref="F11:G11"/>
    <mergeCell ref="D22:E22"/>
    <mergeCell ref="D23:E23"/>
    <mergeCell ref="D12:E12"/>
    <mergeCell ref="D13:E13"/>
    <mergeCell ref="D14:E14"/>
    <mergeCell ref="D15:E15"/>
    <mergeCell ref="D16:E16"/>
    <mergeCell ref="D17:E17"/>
    <mergeCell ref="F24:G24"/>
    <mergeCell ref="D24:E24"/>
    <mergeCell ref="F12:G12"/>
    <mergeCell ref="F13:G13"/>
    <mergeCell ref="F14:G14"/>
    <mergeCell ref="F15:G15"/>
    <mergeCell ref="F16:G16"/>
    <mergeCell ref="F17:G17"/>
    <mergeCell ref="F18:G18"/>
    <mergeCell ref="F19:G19"/>
    <mergeCell ref="D18:E18"/>
    <mergeCell ref="D19:E19"/>
    <mergeCell ref="D20:E20"/>
    <mergeCell ref="D21:E21"/>
    <mergeCell ref="K5:L5"/>
    <mergeCell ref="F20:G20"/>
    <mergeCell ref="F21:G21"/>
    <mergeCell ref="F22:G22"/>
    <mergeCell ref="F23:G23"/>
  </mergeCells>
  <phoneticPr fontId="11" type="noConversion"/>
  <hyperlinks>
    <hyperlink ref="K26:L26" r:id="rId1" display="Try Now" xr:uid="{3AF1537B-611D-4065-AD60-66EC69CECDAB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2022-11-29T13:03:42Z</dcterms:created>
  <dcterms:modified xsi:type="dcterms:W3CDTF">2022-12-01T12:48:53Z</dcterms:modified>
</cp:coreProperties>
</file>