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vyapar\Documents\"/>
    </mc:Choice>
  </mc:AlternateContent>
  <xr:revisionPtr revIDLastSave="0" documentId="13_ncr:1_{2608ECE7-3B3D-4D84-8144-02E481C9FD50}" xr6:coauthVersionLast="47" xr6:coauthVersionMax="47" xr10:uidLastSave="{00000000-0000-0000-0000-000000000000}"/>
  <bookViews>
    <workbookView xWindow="-110" yWindow="-110" windowWidth="19420" windowHeight="10300" xr2:uid="{FAE136F4-FB7A-42C1-A564-A186B1A7072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1" l="1"/>
  <c r="I31" i="1"/>
  <c r="I33" i="1" s="1"/>
  <c r="I36" i="1" s="1"/>
  <c r="I30" i="1"/>
  <c r="I29" i="1"/>
  <c r="H27" i="1"/>
  <c r="G27" i="1"/>
  <c r="D27" i="1"/>
  <c r="I26" i="1"/>
  <c r="I25" i="1"/>
  <c r="I24" i="1"/>
  <c r="I23" i="1"/>
  <c r="I22" i="1"/>
  <c r="I21" i="1"/>
  <c r="I20" i="1"/>
  <c r="I27" i="1" s="1"/>
</calcChain>
</file>

<file path=xl/sharedStrings.xml><?xml version="1.0" encoding="utf-8"?>
<sst xmlns="http://schemas.openxmlformats.org/spreadsheetml/2006/main" count="61" uniqueCount="58">
  <si>
    <t>Company Name:</t>
  </si>
  <si>
    <t>Logo</t>
  </si>
  <si>
    <t xml:space="preserve">Address : </t>
  </si>
  <si>
    <t xml:space="preserve">Phone No.: </t>
  </si>
  <si>
    <t>Email ID:</t>
  </si>
  <si>
    <t xml:space="preserve">GSTIN: </t>
  </si>
  <si>
    <t xml:space="preserve">State: </t>
  </si>
  <si>
    <t>Quotation</t>
  </si>
  <si>
    <t>Bill To:</t>
  </si>
  <si>
    <t>Name:</t>
  </si>
  <si>
    <t>Address:</t>
  </si>
  <si>
    <t>Contact No.:</t>
  </si>
  <si>
    <t>Invoice No.:</t>
  </si>
  <si>
    <t>ABC-2022-0001</t>
  </si>
  <si>
    <t>GSTIN No.:</t>
  </si>
  <si>
    <t>Invoice Date:</t>
  </si>
  <si>
    <t>DD/MM/YYYY</t>
  </si>
  <si>
    <t>State:</t>
  </si>
  <si>
    <t>#</t>
  </si>
  <si>
    <t>Items</t>
  </si>
  <si>
    <t>Type</t>
  </si>
  <si>
    <t xml:space="preserve">Qnty </t>
  </si>
  <si>
    <t>Unit</t>
  </si>
  <si>
    <t>Rate</t>
  </si>
  <si>
    <t>Dis</t>
  </si>
  <si>
    <t>GST</t>
  </si>
  <si>
    <t>Amount</t>
  </si>
  <si>
    <t>Solar Panels</t>
  </si>
  <si>
    <t>Mono-
crystalline</t>
  </si>
  <si>
    <t>W</t>
  </si>
  <si>
    <t>Circuit Breakers</t>
  </si>
  <si>
    <t>Miscellaneous</t>
  </si>
  <si>
    <t>Peic.</t>
  </si>
  <si>
    <t>Frames</t>
  </si>
  <si>
    <t>Mounting 
Structure</t>
  </si>
  <si>
    <t>Panel</t>
  </si>
  <si>
    <t>Invertor</t>
  </si>
  <si>
    <t>Off grid</t>
  </si>
  <si>
    <t>KW</t>
  </si>
  <si>
    <t>Batteries</t>
  </si>
  <si>
    <t>Lead Acid</t>
  </si>
  <si>
    <t>AH</t>
  </si>
  <si>
    <t>Insatllation</t>
  </si>
  <si>
    <t>Labor Cost</t>
  </si>
  <si>
    <t>Person</t>
  </si>
  <si>
    <t>Wires</t>
  </si>
  <si>
    <t>Total</t>
  </si>
  <si>
    <t>Amount in words:</t>
  </si>
  <si>
    <t>Sub Total:</t>
  </si>
  <si>
    <t>Discount:</t>
  </si>
  <si>
    <t>SGST</t>
  </si>
  <si>
    <t>CGST</t>
  </si>
  <si>
    <t>Terms &amp; Conditions</t>
  </si>
  <si>
    <t>Advance</t>
  </si>
  <si>
    <t>Balance</t>
  </si>
  <si>
    <r>
      <t xml:space="preserve">Download Vyapar app to create more </t>
    </r>
    <r>
      <rPr>
        <b/>
        <sz val="12"/>
        <color theme="1"/>
        <rFont val="Calibri"/>
        <family val="2"/>
        <scheme val="minor"/>
      </rPr>
      <t>Solar Quotation Format</t>
    </r>
    <r>
      <rPr>
        <sz val="12"/>
        <color theme="1"/>
        <rFont val="Calibri"/>
        <family val="2"/>
        <scheme val="minor"/>
      </rPr>
      <t xml:space="preserve"> for free!!</t>
    </r>
  </si>
  <si>
    <t>Try Now</t>
  </si>
  <si>
    <t xml:space="preserve">Company seal and Sign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</si>
</sst>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202124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9" tint="-0.49998474074526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EC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7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top" wrapText="1"/>
    </xf>
    <xf numFmtId="1" fontId="5" fillId="2" borderId="2" xfId="0" applyNumberFormat="1" applyFont="1" applyFill="1" applyBorder="1" applyAlignment="1">
      <alignment horizontal="center" vertical="center"/>
    </xf>
    <xf numFmtId="9" fontId="5" fillId="2" borderId="2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top"/>
    </xf>
    <xf numFmtId="1" fontId="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/>
    </xf>
    <xf numFmtId="1" fontId="8" fillId="4" borderId="3" xfId="2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vertical="center" wrapText="1"/>
    </xf>
    <xf numFmtId="1" fontId="5" fillId="7" borderId="1" xfId="0" applyNumberFormat="1" applyFont="1" applyFill="1" applyBorder="1" applyAlignment="1">
      <alignment horizontal="center" vertical="center"/>
    </xf>
    <xf numFmtId="9" fontId="5" fillId="7" borderId="2" xfId="2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2" fillId="2" borderId="7" xfId="0" applyFont="1" applyFill="1" applyBorder="1" applyAlignment="1">
      <alignment horizontal="center" vertical="center"/>
    </xf>
    <xf numFmtId="0" fontId="2" fillId="2" borderId="0" xfId="3" applyFill="1" applyBorder="1" applyAlignment="1">
      <alignment horizontal="center" vertical="center"/>
    </xf>
    <xf numFmtId="0" fontId="2" fillId="2" borderId="8" xfId="3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center"/>
    </xf>
    <xf numFmtId="2" fontId="5" fillId="2" borderId="8" xfId="1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1" fontId="8" fillId="4" borderId="3" xfId="0" applyNumberFormat="1" applyFont="1" applyFill="1" applyBorder="1" applyAlignment="1">
      <alignment horizontal="center" vertical="center"/>
    </xf>
    <xf numFmtId="1" fontId="8" fillId="4" borderId="14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top"/>
    </xf>
    <xf numFmtId="2" fontId="9" fillId="5" borderId="8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/>
    <xf numFmtId="0" fontId="5" fillId="0" borderId="8" xfId="0" applyFont="1" applyBorder="1" applyAlignment="1">
      <alignment horizontal="left"/>
    </xf>
    <xf numFmtId="0" fontId="5" fillId="3" borderId="7" xfId="0" applyFont="1" applyFill="1" applyBorder="1"/>
    <xf numFmtId="0" fontId="5" fillId="3" borderId="8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2" borderId="0" xfId="0" applyFont="1" applyFill="1" applyBorder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3" borderId="0" xfId="0" applyFont="1" applyFill="1" applyBorder="1"/>
    <xf numFmtId="0" fontId="3" fillId="4" borderId="0" xfId="0" applyFont="1" applyFill="1" applyBorder="1" applyAlignment="1">
      <alignment horizontal="center" vertical="top"/>
    </xf>
    <xf numFmtId="0" fontId="9" fillId="5" borderId="0" xfId="0" applyFont="1" applyFill="1" applyBorder="1" applyAlignment="1">
      <alignment horizontal="left" vertical="center"/>
    </xf>
    <xf numFmtId="2" fontId="9" fillId="5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Border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9CD49-3157-4054-A845-A181CB3C5E27}">
  <dimension ref="A1:J45"/>
  <sheetViews>
    <sheetView showGridLines="0" tabSelected="1" topLeftCell="A27" workbookViewId="0">
      <selection activeCell="H37" sqref="H37:J41"/>
    </sheetView>
  </sheetViews>
  <sheetFormatPr defaultRowHeight="14.5" x14ac:dyDescent="0.35"/>
  <cols>
    <col min="1" max="1" width="3.36328125" customWidth="1"/>
    <col min="2" max="2" width="15.453125" customWidth="1"/>
    <col min="3" max="3" width="13.81640625" customWidth="1"/>
    <col min="4" max="4" width="6.6328125" customWidth="1"/>
    <col min="5" max="5" width="7" customWidth="1"/>
    <col min="7" max="7" width="5.54296875" customWidth="1"/>
    <col min="8" max="8" width="9.26953125" customWidth="1"/>
    <col min="10" max="10" width="6.26953125" customWidth="1"/>
  </cols>
  <sheetData>
    <row r="1" spans="1:10" x14ac:dyDescent="0.35">
      <c r="A1" s="67" t="s">
        <v>0</v>
      </c>
      <c r="B1" s="68"/>
      <c r="C1" s="68"/>
      <c r="D1" s="69"/>
      <c r="E1" s="69"/>
      <c r="F1" s="69"/>
      <c r="G1" s="69"/>
      <c r="H1" s="70" t="s">
        <v>1</v>
      </c>
      <c r="I1" s="70"/>
      <c r="J1" s="71"/>
    </row>
    <row r="2" spans="1:10" x14ac:dyDescent="0.35">
      <c r="A2" s="62" t="s">
        <v>2</v>
      </c>
      <c r="B2" s="73"/>
      <c r="C2" s="73"/>
      <c r="D2" s="74"/>
      <c r="E2" s="74"/>
      <c r="F2" s="74"/>
      <c r="G2" s="74"/>
      <c r="H2" s="75"/>
      <c r="I2" s="75"/>
      <c r="J2" s="72"/>
    </row>
    <row r="3" spans="1:10" x14ac:dyDescent="0.35">
      <c r="A3" s="38"/>
      <c r="B3" s="76"/>
      <c r="C3" s="76"/>
      <c r="D3" s="76"/>
      <c r="E3" s="76"/>
      <c r="F3" s="76"/>
      <c r="G3" s="76"/>
      <c r="H3" s="75"/>
      <c r="I3" s="75"/>
      <c r="J3" s="72"/>
    </row>
    <row r="4" spans="1:10" x14ac:dyDescent="0.35">
      <c r="A4" s="62" t="s">
        <v>3</v>
      </c>
      <c r="B4" s="73"/>
      <c r="C4" s="73"/>
      <c r="D4" s="74"/>
      <c r="E4" s="74"/>
      <c r="F4" s="74"/>
      <c r="G4" s="74"/>
      <c r="H4" s="75"/>
      <c r="I4" s="75"/>
      <c r="J4" s="72"/>
    </row>
    <row r="5" spans="1:10" x14ac:dyDescent="0.35">
      <c r="A5" s="62" t="s">
        <v>4</v>
      </c>
      <c r="B5" s="73"/>
      <c r="C5" s="73"/>
      <c r="D5" s="74"/>
      <c r="E5" s="74"/>
      <c r="F5" s="74"/>
      <c r="G5" s="74"/>
      <c r="H5" s="75"/>
      <c r="I5" s="75"/>
      <c r="J5" s="72"/>
    </row>
    <row r="6" spans="1:10" x14ac:dyDescent="0.35">
      <c r="A6" s="62" t="s">
        <v>5</v>
      </c>
      <c r="B6" s="73"/>
      <c r="C6" s="73"/>
      <c r="D6" s="74"/>
      <c r="E6" s="74"/>
      <c r="F6" s="74"/>
      <c r="G6" s="74"/>
      <c r="H6" s="75"/>
      <c r="I6" s="75"/>
      <c r="J6" s="72"/>
    </row>
    <row r="7" spans="1:10" x14ac:dyDescent="0.35">
      <c r="A7" s="62" t="s">
        <v>6</v>
      </c>
      <c r="B7" s="73"/>
      <c r="C7" s="73"/>
      <c r="D7" s="76"/>
      <c r="E7" s="76"/>
      <c r="F7" s="76"/>
      <c r="G7" s="76"/>
      <c r="H7" s="75"/>
      <c r="I7" s="75"/>
      <c r="J7" s="72"/>
    </row>
    <row r="8" spans="1:10" x14ac:dyDescent="0.35">
      <c r="A8" s="63"/>
      <c r="B8" s="77"/>
      <c r="C8" s="77"/>
      <c r="D8" s="77"/>
      <c r="E8" s="77"/>
      <c r="F8" s="77"/>
      <c r="G8" s="77"/>
      <c r="H8" s="77"/>
      <c r="I8" s="77"/>
      <c r="J8" s="64"/>
    </row>
    <row r="9" spans="1:10" ht="30" x14ac:dyDescent="0.35">
      <c r="A9" s="65" t="s">
        <v>7</v>
      </c>
      <c r="B9" s="78"/>
      <c r="C9" s="78"/>
      <c r="D9" s="78"/>
      <c r="E9" s="78"/>
      <c r="F9" s="78"/>
      <c r="G9" s="78"/>
      <c r="H9" s="78"/>
      <c r="I9" s="78"/>
      <c r="J9" s="66"/>
    </row>
    <row r="10" spans="1:10" x14ac:dyDescent="0.35">
      <c r="A10" s="35"/>
      <c r="B10" s="79"/>
      <c r="C10" s="79"/>
      <c r="D10" s="79"/>
      <c r="E10" s="79"/>
      <c r="F10" s="79"/>
      <c r="G10" s="79"/>
      <c r="H10" s="79"/>
      <c r="I10" s="79"/>
      <c r="J10" s="37"/>
    </row>
    <row r="11" spans="1:10" x14ac:dyDescent="0.35">
      <c r="A11" s="59" t="s">
        <v>8</v>
      </c>
      <c r="B11" s="80"/>
      <c r="C11" s="80"/>
      <c r="D11" s="80"/>
      <c r="E11" s="80"/>
      <c r="F11" s="81"/>
      <c r="G11" s="82"/>
      <c r="H11" s="82"/>
      <c r="I11" s="82"/>
      <c r="J11" s="60"/>
    </row>
    <row r="12" spans="1:10" x14ac:dyDescent="0.35">
      <c r="A12" s="51" t="s">
        <v>9</v>
      </c>
      <c r="B12" s="83"/>
      <c r="C12" s="83"/>
      <c r="D12" s="83"/>
      <c r="E12" s="83"/>
      <c r="F12" s="81"/>
      <c r="G12" s="76"/>
      <c r="H12" s="76"/>
      <c r="I12" s="76"/>
      <c r="J12" s="61"/>
    </row>
    <row r="13" spans="1:10" x14ac:dyDescent="0.35">
      <c r="A13" s="51" t="s">
        <v>10</v>
      </c>
      <c r="B13" s="83"/>
      <c r="C13" s="83"/>
      <c r="D13" s="83"/>
      <c r="E13" s="83"/>
      <c r="F13" s="81"/>
      <c r="G13" s="76"/>
      <c r="H13" s="76"/>
      <c r="I13" s="76"/>
      <c r="J13" s="61"/>
    </row>
    <row r="14" spans="1:10" x14ac:dyDescent="0.35">
      <c r="A14" s="51"/>
      <c r="B14" s="83"/>
      <c r="C14" s="83"/>
      <c r="D14" s="83"/>
      <c r="E14" s="83"/>
      <c r="F14" s="81"/>
      <c r="G14" s="76"/>
      <c r="H14" s="76"/>
      <c r="I14" s="76"/>
      <c r="J14" s="61"/>
    </row>
    <row r="15" spans="1:10" x14ac:dyDescent="0.35">
      <c r="A15" s="51" t="s">
        <v>11</v>
      </c>
      <c r="B15" s="83"/>
      <c r="C15" s="83"/>
      <c r="D15" s="83"/>
      <c r="E15" s="83"/>
      <c r="F15" s="81"/>
      <c r="G15" s="84" t="s">
        <v>12</v>
      </c>
      <c r="H15" s="84"/>
      <c r="I15" s="85" t="s">
        <v>13</v>
      </c>
      <c r="J15" s="52"/>
    </row>
    <row r="16" spans="1:10" x14ac:dyDescent="0.35">
      <c r="A16" s="51" t="s">
        <v>14</v>
      </c>
      <c r="B16" s="83"/>
      <c r="C16" s="83"/>
      <c r="D16" s="83"/>
      <c r="E16" s="83"/>
      <c r="F16" s="81"/>
      <c r="G16" s="84" t="s">
        <v>15</v>
      </c>
      <c r="H16" s="84"/>
      <c r="I16" s="85" t="s">
        <v>16</v>
      </c>
      <c r="J16" s="52"/>
    </row>
    <row r="17" spans="1:10" x14ac:dyDescent="0.35">
      <c r="A17" s="51" t="s">
        <v>17</v>
      </c>
      <c r="B17" s="83"/>
      <c r="C17" s="83"/>
      <c r="D17" s="83"/>
      <c r="E17" s="83"/>
      <c r="F17" s="81"/>
      <c r="G17" s="85"/>
      <c r="H17" s="85"/>
      <c r="I17" s="85"/>
      <c r="J17" s="52"/>
    </row>
    <row r="18" spans="1:10" x14ac:dyDescent="0.35">
      <c r="A18" s="53"/>
      <c r="B18" s="86"/>
      <c r="C18" s="86"/>
      <c r="D18" s="86"/>
      <c r="E18" s="86"/>
      <c r="F18" s="86"/>
      <c r="G18" s="86"/>
      <c r="H18" s="86"/>
      <c r="I18" s="86"/>
      <c r="J18" s="54"/>
    </row>
    <row r="19" spans="1:10" x14ac:dyDescent="0.35">
      <c r="A19" s="20" t="s">
        <v>18</v>
      </c>
      <c r="B19" s="2" t="s">
        <v>19</v>
      </c>
      <c r="C19" s="2" t="s">
        <v>20</v>
      </c>
      <c r="D19" s="1" t="s">
        <v>21</v>
      </c>
      <c r="E19" s="3" t="s">
        <v>22</v>
      </c>
      <c r="F19" s="3" t="s">
        <v>23</v>
      </c>
      <c r="G19" s="3" t="s">
        <v>24</v>
      </c>
      <c r="H19" s="3" t="s">
        <v>25</v>
      </c>
      <c r="I19" s="55" t="s">
        <v>26</v>
      </c>
      <c r="J19" s="56"/>
    </row>
    <row r="20" spans="1:10" ht="28" x14ac:dyDescent="0.35">
      <c r="A20" s="21">
        <v>1</v>
      </c>
      <c r="B20" s="10" t="s">
        <v>27</v>
      </c>
      <c r="C20" s="6" t="s">
        <v>28</v>
      </c>
      <c r="D20" s="4">
        <v>2.5</v>
      </c>
      <c r="E20" s="4" t="s">
        <v>29</v>
      </c>
      <c r="F20" s="7">
        <v>200</v>
      </c>
      <c r="G20" s="4">
        <v>0</v>
      </c>
      <c r="H20" s="8">
        <v>0.05</v>
      </c>
      <c r="I20" s="57">
        <f t="shared" ref="I20:I26" si="0">((F20*D20)-G20)+(((F20*D20)-G20)*H20)</f>
        <v>525</v>
      </c>
      <c r="J20" s="58"/>
    </row>
    <row r="21" spans="1:10" x14ac:dyDescent="0.35">
      <c r="A21" s="22">
        <v>2</v>
      </c>
      <c r="B21" s="16" t="s">
        <v>30</v>
      </c>
      <c r="C21" s="17" t="s">
        <v>31</v>
      </c>
      <c r="D21" s="15">
        <v>3</v>
      </c>
      <c r="E21" s="15" t="s">
        <v>32</v>
      </c>
      <c r="F21" s="18">
        <v>250</v>
      </c>
      <c r="G21" s="15">
        <v>0</v>
      </c>
      <c r="H21" s="19">
        <v>0.05</v>
      </c>
      <c r="I21" s="47">
        <f t="shared" si="0"/>
        <v>787.5</v>
      </c>
      <c r="J21" s="48"/>
    </row>
    <row r="22" spans="1:10" ht="28" x14ac:dyDescent="0.35">
      <c r="A22" s="23">
        <v>3</v>
      </c>
      <c r="B22" s="10" t="s">
        <v>33</v>
      </c>
      <c r="C22" s="6" t="s">
        <v>34</v>
      </c>
      <c r="D22" s="9">
        <v>1</v>
      </c>
      <c r="E22" s="9" t="s">
        <v>35</v>
      </c>
      <c r="F22" s="11">
        <v>340</v>
      </c>
      <c r="G22" s="9">
        <v>0</v>
      </c>
      <c r="H22" s="8">
        <v>0.05</v>
      </c>
      <c r="I22" s="49">
        <f t="shared" si="0"/>
        <v>357</v>
      </c>
      <c r="J22" s="50"/>
    </row>
    <row r="23" spans="1:10" x14ac:dyDescent="0.35">
      <c r="A23" s="22">
        <v>4</v>
      </c>
      <c r="B23" s="16" t="s">
        <v>36</v>
      </c>
      <c r="C23" s="16" t="s">
        <v>37</v>
      </c>
      <c r="D23" s="15">
        <v>5</v>
      </c>
      <c r="E23" s="15" t="s">
        <v>38</v>
      </c>
      <c r="F23" s="18">
        <v>30000</v>
      </c>
      <c r="G23" s="15">
        <v>0</v>
      </c>
      <c r="H23" s="19">
        <v>0.05</v>
      </c>
      <c r="I23" s="47">
        <f t="shared" si="0"/>
        <v>157500</v>
      </c>
      <c r="J23" s="48"/>
    </row>
    <row r="24" spans="1:10" x14ac:dyDescent="0.35">
      <c r="A24" s="24">
        <v>5</v>
      </c>
      <c r="B24" s="5" t="s">
        <v>39</v>
      </c>
      <c r="C24" s="5" t="s">
        <v>40</v>
      </c>
      <c r="D24" s="9">
        <v>240</v>
      </c>
      <c r="E24" s="9" t="s">
        <v>41</v>
      </c>
      <c r="F24" s="11">
        <v>300</v>
      </c>
      <c r="G24" s="9">
        <v>0</v>
      </c>
      <c r="H24" s="8">
        <v>0.05</v>
      </c>
      <c r="I24" s="49">
        <f t="shared" si="0"/>
        <v>75600</v>
      </c>
      <c r="J24" s="50"/>
    </row>
    <row r="25" spans="1:10" x14ac:dyDescent="0.35">
      <c r="A25" s="22">
        <v>6</v>
      </c>
      <c r="B25" s="16" t="s">
        <v>42</v>
      </c>
      <c r="C25" s="16" t="s">
        <v>43</v>
      </c>
      <c r="D25" s="15">
        <v>1</v>
      </c>
      <c r="E25" s="15" t="s">
        <v>44</v>
      </c>
      <c r="F25" s="18">
        <v>300</v>
      </c>
      <c r="G25" s="15">
        <v>0</v>
      </c>
      <c r="H25" s="19">
        <v>0.05</v>
      </c>
      <c r="I25" s="47">
        <f t="shared" si="0"/>
        <v>315</v>
      </c>
      <c r="J25" s="48"/>
    </row>
    <row r="26" spans="1:10" x14ac:dyDescent="0.35">
      <c r="A26" s="24">
        <v>7</v>
      </c>
      <c r="B26" s="5" t="s">
        <v>45</v>
      </c>
      <c r="C26" s="12" t="s">
        <v>31</v>
      </c>
      <c r="D26" s="9">
        <v>1.5</v>
      </c>
      <c r="E26" s="9" t="s">
        <v>32</v>
      </c>
      <c r="F26" s="11">
        <v>200</v>
      </c>
      <c r="G26" s="9">
        <v>0</v>
      </c>
      <c r="H26" s="8">
        <v>0.05</v>
      </c>
      <c r="I26" s="49">
        <f t="shared" si="0"/>
        <v>315</v>
      </c>
      <c r="J26" s="50"/>
    </row>
    <row r="27" spans="1:10" ht="20" x14ac:dyDescent="0.35">
      <c r="A27" s="41" t="s">
        <v>46</v>
      </c>
      <c r="B27" s="42"/>
      <c r="C27" s="42"/>
      <c r="D27" s="13">
        <f>SUM(D20:D26)</f>
        <v>254</v>
      </c>
      <c r="E27" s="13"/>
      <c r="F27" s="13"/>
      <c r="G27" s="13">
        <f>SUM(G20:G26)</f>
        <v>0</v>
      </c>
      <c r="H27" s="14">
        <f>(((F20*D20)-G20)*H20)+(((F21*D21)-G21)*H21)+(((F22*D22)-G22)*H22)+(((F23*D23)-G23)*H23+(((F24*D24)-G24)*H24)+(((F25*D25)-G25)*H25)+(((F26*D26)-G26)*H26))</f>
        <v>11209.5</v>
      </c>
      <c r="I27" s="43">
        <f>SUM(I20:J26)</f>
        <v>235399.5</v>
      </c>
      <c r="J27" s="44"/>
    </row>
    <row r="28" spans="1:10" x14ac:dyDescent="0.35">
      <c r="A28" s="35"/>
      <c r="B28" s="79"/>
      <c r="C28" s="79"/>
      <c r="D28" s="79"/>
      <c r="E28" s="79"/>
      <c r="F28" s="79"/>
      <c r="G28" s="79"/>
      <c r="H28" s="79"/>
      <c r="I28" s="79"/>
      <c r="J28" s="37"/>
    </row>
    <row r="29" spans="1:10" ht="18" x14ac:dyDescent="0.4">
      <c r="A29" s="45" t="s">
        <v>47</v>
      </c>
      <c r="B29" s="87"/>
      <c r="C29" s="87"/>
      <c r="D29" s="87"/>
      <c r="E29" s="76"/>
      <c r="F29" s="88" t="s">
        <v>48</v>
      </c>
      <c r="G29" s="88"/>
      <c r="H29" s="88"/>
      <c r="I29" s="89">
        <f>(F20*D20)+(F21*D21)+(F22*D22)+(F23*D23)+(F24*D24)+(F25*D25)+(F26*D26)</f>
        <v>224190</v>
      </c>
      <c r="J29" s="46"/>
    </row>
    <row r="30" spans="1:10" x14ac:dyDescent="0.35">
      <c r="A30" s="45"/>
      <c r="B30" s="87"/>
      <c r="C30" s="87"/>
      <c r="D30" s="87"/>
      <c r="E30" s="76"/>
      <c r="F30" s="90" t="s">
        <v>49</v>
      </c>
      <c r="G30" s="90"/>
      <c r="H30" s="90"/>
      <c r="I30" s="79">
        <f>SUM(G20:G26)</f>
        <v>0</v>
      </c>
      <c r="J30" s="37"/>
    </row>
    <row r="31" spans="1:10" x14ac:dyDescent="0.35">
      <c r="A31" s="45"/>
      <c r="B31" s="87"/>
      <c r="C31" s="87"/>
      <c r="D31" s="87"/>
      <c r="E31" s="76"/>
      <c r="F31" s="90" t="s">
        <v>50</v>
      </c>
      <c r="G31" s="90"/>
      <c r="H31" s="90"/>
      <c r="I31" s="79">
        <f>1/2*H27</f>
        <v>5604.75</v>
      </c>
      <c r="J31" s="37"/>
    </row>
    <row r="32" spans="1:10" x14ac:dyDescent="0.35">
      <c r="A32" s="38"/>
      <c r="B32" s="76"/>
      <c r="C32" s="76"/>
      <c r="D32" s="76"/>
      <c r="E32" s="76"/>
      <c r="F32" s="90" t="s">
        <v>51</v>
      </c>
      <c r="G32" s="90"/>
      <c r="H32" s="90"/>
      <c r="I32" s="79">
        <f>1/2*H27</f>
        <v>5604.75</v>
      </c>
      <c r="J32" s="37"/>
    </row>
    <row r="33" spans="1:10" x14ac:dyDescent="0.35">
      <c r="A33" s="39" t="s">
        <v>52</v>
      </c>
      <c r="B33" s="91"/>
      <c r="C33" s="91"/>
      <c r="D33" s="91"/>
      <c r="E33" s="76"/>
      <c r="F33" s="92" t="s">
        <v>46</v>
      </c>
      <c r="G33" s="92"/>
      <c r="H33" s="92"/>
      <c r="I33" s="93">
        <f>(I29-I30)+(I31+I32)</f>
        <v>235399.5</v>
      </c>
      <c r="J33" s="40"/>
    </row>
    <row r="34" spans="1:10" x14ac:dyDescent="0.35">
      <c r="A34" s="38"/>
      <c r="B34" s="76"/>
      <c r="C34" s="76"/>
      <c r="D34" s="76"/>
      <c r="E34" s="76"/>
      <c r="F34" s="92"/>
      <c r="G34" s="92"/>
      <c r="H34" s="92"/>
      <c r="I34" s="93"/>
      <c r="J34" s="40"/>
    </row>
    <row r="35" spans="1:10" x14ac:dyDescent="0.35">
      <c r="A35" s="38"/>
      <c r="B35" s="76"/>
      <c r="C35" s="76"/>
      <c r="D35" s="76"/>
      <c r="E35" s="76"/>
      <c r="F35" s="90" t="s">
        <v>53</v>
      </c>
      <c r="G35" s="90"/>
      <c r="H35" s="90"/>
      <c r="I35" s="79">
        <v>1000</v>
      </c>
      <c r="J35" s="37"/>
    </row>
    <row r="36" spans="1:10" x14ac:dyDescent="0.35">
      <c r="A36" s="38"/>
      <c r="B36" s="76"/>
      <c r="C36" s="76"/>
      <c r="D36" s="76"/>
      <c r="E36" s="76"/>
      <c r="F36" s="90" t="s">
        <v>54</v>
      </c>
      <c r="G36" s="90"/>
      <c r="H36" s="90"/>
      <c r="I36" s="33">
        <f>(I33-I35)</f>
        <v>234399.5</v>
      </c>
      <c r="J36" s="34"/>
    </row>
    <row r="37" spans="1:10" x14ac:dyDescent="0.35">
      <c r="A37" s="35"/>
      <c r="B37" s="79"/>
      <c r="C37" s="79"/>
      <c r="D37" s="79"/>
      <c r="E37" s="79"/>
      <c r="F37" s="79"/>
      <c r="G37" s="79"/>
      <c r="H37" s="94" t="s">
        <v>57</v>
      </c>
      <c r="I37" s="94"/>
      <c r="J37" s="36"/>
    </row>
    <row r="38" spans="1:10" x14ac:dyDescent="0.35">
      <c r="A38" s="35"/>
      <c r="B38" s="79"/>
      <c r="C38" s="79"/>
      <c r="D38" s="79"/>
      <c r="E38" s="79"/>
      <c r="F38" s="79"/>
      <c r="G38" s="79"/>
      <c r="H38" s="94"/>
      <c r="I38" s="94"/>
      <c r="J38" s="36"/>
    </row>
    <row r="39" spans="1:10" x14ac:dyDescent="0.35">
      <c r="A39" s="35"/>
      <c r="B39" s="79"/>
      <c r="C39" s="79"/>
      <c r="D39" s="79"/>
      <c r="E39" s="79"/>
      <c r="F39" s="79"/>
      <c r="G39" s="79"/>
      <c r="H39" s="94"/>
      <c r="I39" s="94"/>
      <c r="J39" s="36"/>
    </row>
    <row r="40" spans="1:10" x14ac:dyDescent="0.35">
      <c r="A40" s="35"/>
      <c r="B40" s="79"/>
      <c r="C40" s="79"/>
      <c r="D40" s="79"/>
      <c r="E40" s="79"/>
      <c r="F40" s="79"/>
      <c r="G40" s="79"/>
      <c r="H40" s="94"/>
      <c r="I40" s="94"/>
      <c r="J40" s="36"/>
    </row>
    <row r="41" spans="1:10" x14ac:dyDescent="0.35">
      <c r="A41" s="35"/>
      <c r="B41" s="79"/>
      <c r="C41" s="79"/>
      <c r="D41" s="79"/>
      <c r="E41" s="79"/>
      <c r="F41" s="79"/>
      <c r="G41" s="79"/>
      <c r="H41" s="94"/>
      <c r="I41" s="94"/>
      <c r="J41" s="36"/>
    </row>
    <row r="42" spans="1:10" ht="15.5" x14ac:dyDescent="0.35">
      <c r="A42" s="30" t="s">
        <v>55</v>
      </c>
      <c r="B42" s="95"/>
      <c r="C42" s="95"/>
      <c r="D42" s="95"/>
      <c r="E42" s="95"/>
      <c r="F42" s="95"/>
      <c r="G42" s="95"/>
      <c r="H42" s="95"/>
      <c r="I42" s="31" t="s">
        <v>56</v>
      </c>
      <c r="J42" s="32"/>
    </row>
    <row r="43" spans="1:10" x14ac:dyDescent="0.35">
      <c r="A43" s="25"/>
      <c r="B43" s="96"/>
      <c r="C43" s="96"/>
      <c r="D43" s="96"/>
      <c r="E43" s="96"/>
      <c r="F43" s="96"/>
      <c r="G43" s="96"/>
      <c r="H43" s="96"/>
      <c r="I43" s="96"/>
      <c r="J43" s="26"/>
    </row>
    <row r="44" spans="1:10" x14ac:dyDescent="0.35">
      <c r="A44" s="25"/>
      <c r="B44" s="96"/>
      <c r="C44" s="96"/>
      <c r="D44" s="96"/>
      <c r="E44" s="96"/>
      <c r="F44" s="96"/>
      <c r="G44" s="96"/>
      <c r="H44" s="96"/>
      <c r="I44" s="96"/>
      <c r="J44" s="26"/>
    </row>
    <row r="45" spans="1:10" ht="15" thickBot="1" x14ac:dyDescent="0.4">
      <c r="A45" s="27"/>
      <c r="B45" s="28"/>
      <c r="C45" s="28"/>
      <c r="D45" s="28"/>
      <c r="E45" s="28"/>
      <c r="F45" s="28"/>
      <c r="G45" s="28"/>
      <c r="H45" s="28"/>
      <c r="I45" s="28"/>
      <c r="J45" s="29"/>
    </row>
  </sheetData>
  <mergeCells count="74">
    <mergeCell ref="A9:J9"/>
    <mergeCell ref="A1:C1"/>
    <mergeCell ref="D1:G1"/>
    <mergeCell ref="H1:J7"/>
    <mergeCell ref="A2:C2"/>
    <mergeCell ref="D2:G2"/>
    <mergeCell ref="A3:G3"/>
    <mergeCell ref="A4:C4"/>
    <mergeCell ref="D4:G4"/>
    <mergeCell ref="A5:C5"/>
    <mergeCell ref="D5:G5"/>
    <mergeCell ref="A6:C6"/>
    <mergeCell ref="D6:G6"/>
    <mergeCell ref="A7:C7"/>
    <mergeCell ref="D7:G7"/>
    <mergeCell ref="A8:J8"/>
    <mergeCell ref="A10:J10"/>
    <mergeCell ref="A11:E11"/>
    <mergeCell ref="F11:F17"/>
    <mergeCell ref="G11:J11"/>
    <mergeCell ref="A12:E12"/>
    <mergeCell ref="G12:J12"/>
    <mergeCell ref="A13:E13"/>
    <mergeCell ref="G13:J13"/>
    <mergeCell ref="A14:E14"/>
    <mergeCell ref="G14:J14"/>
    <mergeCell ref="A15:E15"/>
    <mergeCell ref="G15:H15"/>
    <mergeCell ref="I15:J15"/>
    <mergeCell ref="A16:E16"/>
    <mergeCell ref="G16:H16"/>
    <mergeCell ref="I16:J16"/>
    <mergeCell ref="I26:J26"/>
    <mergeCell ref="A17:E17"/>
    <mergeCell ref="G17:H17"/>
    <mergeCell ref="I17:J17"/>
    <mergeCell ref="A18:J18"/>
    <mergeCell ref="I19:J19"/>
    <mergeCell ref="I20:J20"/>
    <mergeCell ref="I21:J21"/>
    <mergeCell ref="I22:J22"/>
    <mergeCell ref="I23:J23"/>
    <mergeCell ref="I24:J24"/>
    <mergeCell ref="I25:J25"/>
    <mergeCell ref="A27:C27"/>
    <mergeCell ref="I27:J27"/>
    <mergeCell ref="A28:J28"/>
    <mergeCell ref="A29:D31"/>
    <mergeCell ref="E29:E36"/>
    <mergeCell ref="F29:H29"/>
    <mergeCell ref="I29:J29"/>
    <mergeCell ref="F30:H30"/>
    <mergeCell ref="I30:J30"/>
    <mergeCell ref="F31:H31"/>
    <mergeCell ref="I31:J31"/>
    <mergeCell ref="A32:D32"/>
    <mergeCell ref="F32:H32"/>
    <mergeCell ref="I32:J32"/>
    <mergeCell ref="A33:D33"/>
    <mergeCell ref="F33:H34"/>
    <mergeCell ref="I33:J34"/>
    <mergeCell ref="A34:D36"/>
    <mergeCell ref="F35:H35"/>
    <mergeCell ref="I35:J35"/>
    <mergeCell ref="A42:H42"/>
    <mergeCell ref="I42:J42"/>
    <mergeCell ref="F36:H36"/>
    <mergeCell ref="I36:J36"/>
    <mergeCell ref="A37:G37"/>
    <mergeCell ref="H37:J41"/>
    <mergeCell ref="A38:G38"/>
    <mergeCell ref="A39:G39"/>
    <mergeCell ref="A40:G40"/>
    <mergeCell ref="A41:G41"/>
  </mergeCells>
  <hyperlinks>
    <hyperlink ref="I42" r:id="rId1" xr:uid="{4C32B265-E198-4227-94B7-4820CBC304C4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Rituparna Banerjee</cp:lastModifiedBy>
  <dcterms:created xsi:type="dcterms:W3CDTF">2023-01-12T10:22:25Z</dcterms:created>
  <dcterms:modified xsi:type="dcterms:W3CDTF">2023-01-12T10:45:05Z</dcterms:modified>
</cp:coreProperties>
</file>